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ominguez\OneDrive - Direccion General Contrataciones Publicas\Desktop\"/>
    </mc:Choice>
  </mc:AlternateContent>
  <xr:revisionPtr revIDLastSave="0" documentId="8_{732E3D2A-23B2-47D9-8ED5-3E55626D9E94}" xr6:coauthVersionLast="47" xr6:coauthVersionMax="47" xr10:uidLastSave="{00000000-0000-0000-0000-000000000000}"/>
  <bookViews>
    <workbookView xWindow="-120" yWindow="-120" windowWidth="29040" windowHeight="15720" xr2:uid="{0AA0FD70-2078-478B-A454-C360E8FE3000}"/>
  </bookViews>
  <sheets>
    <sheet name="Sheet1" sheetId="2" r:id="rId1"/>
  </sheets>
  <externalReferences>
    <externalReference r:id="rId2"/>
  </externalReferences>
  <definedNames>
    <definedName name="_xlnm._FilterDatabase" localSheetId="0" hidden="1">Sheet1!$A$4:$L$343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2" l="1"/>
  <c r="K343" i="2"/>
  <c r="K342" i="2"/>
  <c r="K341" i="2"/>
  <c r="K340" i="2"/>
  <c r="K339" i="2"/>
  <c r="K338" i="2"/>
  <c r="K337" i="2"/>
  <c r="K336" i="2"/>
  <c r="K335" i="2"/>
  <c r="K334" i="2"/>
  <c r="K333" i="2"/>
  <c r="K332" i="2"/>
  <c r="K331" i="2"/>
  <c r="K330" i="2"/>
  <c r="K329" i="2"/>
  <c r="K328" i="2"/>
  <c r="K327" i="2"/>
  <c r="K326" i="2"/>
  <c r="K325" i="2"/>
  <c r="K324" i="2"/>
  <c r="K323" i="2"/>
  <c r="K322" i="2"/>
  <c r="K321" i="2"/>
  <c r="K320" i="2"/>
  <c r="K319" i="2"/>
  <c r="K318" i="2"/>
  <c r="K317" i="2"/>
  <c r="K316" i="2"/>
  <c r="K315" i="2"/>
  <c r="K314" i="2"/>
  <c r="K313" i="2"/>
  <c r="K312" i="2"/>
  <c r="K311" i="2"/>
  <c r="K310" i="2"/>
  <c r="K309" i="2"/>
  <c r="K308" i="2"/>
  <c r="K307" i="2"/>
  <c r="K306" i="2"/>
  <c r="K305" i="2"/>
  <c r="K304" i="2"/>
  <c r="K303" i="2"/>
  <c r="K302" i="2"/>
  <c r="K301" i="2"/>
  <c r="K300" i="2"/>
  <c r="K299" i="2"/>
  <c r="K298" i="2"/>
  <c r="K297" i="2"/>
  <c r="K296" i="2"/>
  <c r="K295" i="2"/>
  <c r="K294" i="2"/>
  <c r="K293" i="2"/>
  <c r="K292" i="2"/>
  <c r="K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J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J113" i="2"/>
  <c r="K113" i="2" s="1"/>
  <c r="J112" i="2"/>
  <c r="K112" i="2" s="1"/>
  <c r="K111" i="2"/>
  <c r="K110" i="2"/>
  <c r="K109" i="2"/>
  <c r="J108" i="2"/>
  <c r="K108" i="2" s="1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J89" i="2"/>
  <c r="K89" i="2" s="1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J62" i="2"/>
  <c r="K62" i="2" s="1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J45" i="2"/>
  <c r="K45" i="2" s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</calcChain>
</file>

<file path=xl/sharedStrings.xml><?xml version="1.0" encoding="utf-8"?>
<sst xmlns="http://schemas.openxmlformats.org/spreadsheetml/2006/main" count="2731" uniqueCount="1178">
  <si>
    <t xml:space="preserve">Fecha adquisicion </t>
  </si>
  <si>
    <t>Fecha de registo</t>
  </si>
  <si>
    <t>Nombre o descripción del artículo</t>
  </si>
  <si>
    <t>Codigo de producto</t>
  </si>
  <si>
    <t xml:space="preserve">Codigos de DGCP de bienes y servicios </t>
  </si>
  <si>
    <t xml:space="preserve">Código de la DGCP interno </t>
  </si>
  <si>
    <t xml:space="preserve">Descripcion de insumo </t>
  </si>
  <si>
    <t>Unidad de medida</t>
  </si>
  <si>
    <t>Cantidad</t>
  </si>
  <si>
    <t>Costo unitario (RD$)</t>
  </si>
  <si>
    <t>Total</t>
  </si>
  <si>
    <t>Fecha de vencimiento</t>
  </si>
  <si>
    <t>28/04/2026</t>
  </si>
  <si>
    <t xml:space="preserve">Abridor de cartas </t>
  </si>
  <si>
    <t>44121623</t>
  </si>
  <si>
    <t>UND</t>
  </si>
  <si>
    <t>N/E</t>
  </si>
  <si>
    <t>15/04/2026</t>
  </si>
  <si>
    <t>Agenda con logo de la DGCP 2026</t>
  </si>
  <si>
    <t>44111516</t>
  </si>
  <si>
    <t>25/03/2025</t>
  </si>
  <si>
    <t>30/04/2026</t>
  </si>
  <si>
    <t xml:space="preserve">Agua planeta Azul de carton </t>
  </si>
  <si>
    <t>796025000704</t>
  </si>
  <si>
    <t>50202310</t>
  </si>
  <si>
    <t>Agua planeta Azul de carton  con el logo institucional</t>
  </si>
  <si>
    <t>Almohadilla para dedos</t>
  </si>
  <si>
    <t>7153010083298</t>
  </si>
  <si>
    <t>44121622</t>
  </si>
  <si>
    <t xml:space="preserve">Ambientador en Aerosol 8 Oz </t>
  </si>
  <si>
    <t>780504000552</t>
  </si>
  <si>
    <t>47131812</t>
  </si>
  <si>
    <t>19-12-2027</t>
  </si>
  <si>
    <t>19/03/2026</t>
  </si>
  <si>
    <t>24/04/2026</t>
  </si>
  <si>
    <t>Ambientador para dispensador 6.2 aerosol</t>
  </si>
  <si>
    <t>046500717734</t>
  </si>
  <si>
    <t>14/11/2023</t>
  </si>
  <si>
    <t>Archivo Acordeón</t>
  </si>
  <si>
    <t>44122027</t>
  </si>
  <si>
    <t>Azúcar blanca</t>
  </si>
  <si>
    <t>50201706</t>
  </si>
  <si>
    <t>LIBRA</t>
  </si>
  <si>
    <t>18/05/2026</t>
  </si>
  <si>
    <t>Azucar Crema</t>
  </si>
  <si>
    <t>7460193589325</t>
  </si>
  <si>
    <t>25/03/2026</t>
  </si>
  <si>
    <t xml:space="preserve">Azucar de dieta en sobre </t>
  </si>
  <si>
    <t>607766000130</t>
  </si>
  <si>
    <t>20/03/2022</t>
  </si>
  <si>
    <t>Bandas Elasticas</t>
  </si>
  <si>
    <t>7468308832304</t>
  </si>
  <si>
    <t>44122101</t>
  </si>
  <si>
    <t xml:space="preserve">PAQ </t>
  </si>
  <si>
    <t>28/07/2025</t>
  </si>
  <si>
    <t>Bandera  (INS )C/ logo nuevo  uso interior</t>
  </si>
  <si>
    <t>14111503</t>
  </si>
  <si>
    <t>Bandera  (INS) C/ logo nuevo  uso Exterior</t>
  </si>
  <si>
    <t xml:space="preserve">Bandera Nacional de uso exterior </t>
  </si>
  <si>
    <t xml:space="preserve">Bandera Nacional de uso interior  </t>
  </si>
  <si>
    <t>18/04/2023</t>
  </si>
  <si>
    <t>Bolígrafo  plateado con el logo de la promoción anterior  color (Negro) con borde inferior Azul</t>
  </si>
  <si>
    <t>44121701</t>
  </si>
  <si>
    <t xml:space="preserve">Boligrafo blanco de la  (INST logo nuevo) </t>
  </si>
  <si>
    <t>Boligrafo de la INS (Azul)</t>
  </si>
  <si>
    <t>Boligrafo ejecutivo de la  (DGCP )</t>
  </si>
  <si>
    <t>Bolígrafos plateado  (INS) color (azul)  con borde negro en la parte inferior</t>
  </si>
  <si>
    <t>24111503</t>
  </si>
  <si>
    <t xml:space="preserve">Bolsas  de carton institucional  Pequeño </t>
  </si>
  <si>
    <t xml:space="preserve">Bolsas para mensajeros </t>
  </si>
  <si>
    <t>Borra de paquete</t>
  </si>
  <si>
    <t>6953070995544</t>
  </si>
  <si>
    <t>44121804</t>
  </si>
  <si>
    <t>30/5/2015</t>
  </si>
  <si>
    <t>14/11/2013</t>
  </si>
  <si>
    <t>Borrador de Pizarra</t>
  </si>
  <si>
    <t>Brillo gordo</t>
  </si>
  <si>
    <t>02103222308829</t>
  </si>
  <si>
    <t>4713160
2</t>
  </si>
  <si>
    <t>Brillo Verde</t>
  </si>
  <si>
    <t>7441002706572</t>
  </si>
  <si>
    <t>30/03/2026</t>
  </si>
  <si>
    <t>19/05/2026</t>
  </si>
  <si>
    <t>Cafe de 1 lbra</t>
  </si>
  <si>
    <t>1074832500035</t>
  </si>
  <si>
    <t xml:space="preserve">50201706 </t>
  </si>
  <si>
    <t>FARDO (20/1)</t>
  </si>
  <si>
    <t>24/6/2023</t>
  </si>
  <si>
    <t xml:space="preserve">Cajas troqueladas </t>
  </si>
  <si>
    <t>24121503</t>
  </si>
  <si>
    <t>15/9/2021</t>
  </si>
  <si>
    <t xml:space="preserve">Capa impermeable </t>
  </si>
  <si>
    <t>53101802</t>
  </si>
  <si>
    <t>Caratulas de CD</t>
  </si>
  <si>
    <t>43202101</t>
  </si>
  <si>
    <t>Carpeta  No. 1 /2</t>
  </si>
  <si>
    <t>6935382501118</t>
  </si>
  <si>
    <t>44122003</t>
  </si>
  <si>
    <t>20/10/2015</t>
  </si>
  <si>
    <t>29/10/2025</t>
  </si>
  <si>
    <t>Carpeta Negra (Personalizada con el logo de la DGCP )</t>
  </si>
  <si>
    <t>2133111200</t>
  </si>
  <si>
    <t>Carpeta No. 2</t>
  </si>
  <si>
    <t>6962652819048</t>
  </si>
  <si>
    <t>30/01/2026</t>
  </si>
  <si>
    <t>Carpeta No. 5</t>
  </si>
  <si>
    <t>5901498110545</t>
  </si>
  <si>
    <t>25/02/2026</t>
  </si>
  <si>
    <t>Carpeta NO.1</t>
  </si>
  <si>
    <t>6935382501125</t>
  </si>
  <si>
    <t>27/04/2026</t>
  </si>
  <si>
    <t>Carpeta No.3</t>
  </si>
  <si>
    <t>7592474241223</t>
  </si>
  <si>
    <t>19/09/2025</t>
  </si>
  <si>
    <t>Carpeta No.4</t>
  </si>
  <si>
    <t>6935382501163</t>
  </si>
  <si>
    <t>CD</t>
  </si>
  <si>
    <t>880275001205</t>
  </si>
  <si>
    <t>14/11/2022</t>
  </si>
  <si>
    <t>Cepillo de brillar</t>
  </si>
  <si>
    <t>018744030019</t>
  </si>
  <si>
    <t>47121605</t>
  </si>
  <si>
    <t>13/3/2015</t>
  </si>
  <si>
    <t>Cera para dedos</t>
  </si>
  <si>
    <t>26/4/2024</t>
  </si>
  <si>
    <t>Cera para piso</t>
  </si>
  <si>
    <t>12181502</t>
  </si>
  <si>
    <t>GAL</t>
  </si>
  <si>
    <t>Chinchetas</t>
  </si>
  <si>
    <t>44122106</t>
  </si>
  <si>
    <t>PAQ</t>
  </si>
  <si>
    <t>25/10/2025</t>
  </si>
  <si>
    <t>13/05/2026</t>
  </si>
  <si>
    <t>Cinta Adhesiva para dispensador  3/4</t>
  </si>
  <si>
    <t>6935205303714</t>
  </si>
  <si>
    <t>31201512</t>
  </si>
  <si>
    <t>24/7/2024</t>
  </si>
  <si>
    <t>29/11/2023</t>
  </si>
  <si>
    <t>Cinta doble cara de 3M 1/2</t>
  </si>
  <si>
    <t>24/4/2019</t>
  </si>
  <si>
    <t>19/08/2025</t>
  </si>
  <si>
    <t>Cinta para maquina sumadora</t>
  </si>
  <si>
    <t>31191507</t>
  </si>
  <si>
    <t>15/6/2021</t>
  </si>
  <si>
    <t>Cinta transparente de 2 pulgadas</t>
  </si>
  <si>
    <t>23/5/204</t>
  </si>
  <si>
    <t>14/04/2026</t>
  </si>
  <si>
    <t>Clip  metalicos 33 mm  (10/1)</t>
  </si>
  <si>
    <t>6937768500364</t>
  </si>
  <si>
    <t>44122104</t>
  </si>
  <si>
    <t>CAJA (100/1)</t>
  </si>
  <si>
    <t>29/8/2023</t>
  </si>
  <si>
    <t>Clip  metalicos 51 mm   (10/1)</t>
  </si>
  <si>
    <t>6935205397133</t>
  </si>
  <si>
    <t>Clip Billetero  ( No.1)</t>
  </si>
  <si>
    <t>6984518752252</t>
  </si>
  <si>
    <t>PAQ (12/1)</t>
  </si>
  <si>
    <t>Clip Billetero  ( No.2)</t>
  </si>
  <si>
    <t>6928009505286</t>
  </si>
  <si>
    <t>Clip Billetero (1/2) 15mm</t>
  </si>
  <si>
    <t>6928009504890</t>
  </si>
  <si>
    <t>Clip Billetero (3/4)</t>
  </si>
  <si>
    <t>6947860583592</t>
  </si>
  <si>
    <t>18/07/2025</t>
  </si>
  <si>
    <t>Clip billetero 1 /4 de 32 mm</t>
  </si>
  <si>
    <t>6984518751323</t>
  </si>
  <si>
    <t>25/1/2018</t>
  </si>
  <si>
    <t>Clip Metalico 28 mm</t>
  </si>
  <si>
    <t>PAQ (10/1)</t>
  </si>
  <si>
    <t>Cloro</t>
  </si>
  <si>
    <t>47131807</t>
  </si>
  <si>
    <t>29/4/2021</t>
  </si>
  <si>
    <t>29/12/2025</t>
  </si>
  <si>
    <t>Códigos de éticas institucional</t>
  </si>
  <si>
    <t>55101500</t>
  </si>
  <si>
    <t>20/10/2021</t>
  </si>
  <si>
    <t xml:space="preserve">Cojín lumbar </t>
  </si>
  <si>
    <t>Cordon de la DGCP color (Azul)</t>
  </si>
  <si>
    <t>55121802</t>
  </si>
  <si>
    <t>30/9/2024</t>
  </si>
  <si>
    <t xml:space="preserve">Corrector liquido </t>
  </si>
  <si>
    <t>6919798050057</t>
  </si>
  <si>
    <t>Crayón</t>
  </si>
  <si>
    <t>7460601736402</t>
  </si>
  <si>
    <t>60121512</t>
  </si>
  <si>
    <t>Cremora de 18 oz</t>
  </si>
  <si>
    <t>35406036223</t>
  </si>
  <si>
    <t xml:space="preserve"> 50201714</t>
  </si>
  <si>
    <t>18/10/2023</t>
  </si>
  <si>
    <t>Cubeta 13 Litro</t>
  </si>
  <si>
    <t>41141813</t>
  </si>
  <si>
    <t>18/11/2022</t>
  </si>
  <si>
    <t>14/07/2025</t>
  </si>
  <si>
    <t xml:space="preserve">Cubeta expirimidora con rueda de 36 Litros </t>
  </si>
  <si>
    <t>6973915391201</t>
  </si>
  <si>
    <t>24112205</t>
  </si>
  <si>
    <t>Desgrasante</t>
  </si>
  <si>
    <t>1254852650404</t>
  </si>
  <si>
    <t>47131803</t>
  </si>
  <si>
    <t>Desinfectante en Aerosol  ( 18 Oz)</t>
  </si>
  <si>
    <t>7805040000699</t>
  </si>
  <si>
    <t>27/5/2020</t>
  </si>
  <si>
    <t>Desinfectante en Aerosol ( 19 Oz)</t>
  </si>
  <si>
    <t>3313949</t>
  </si>
  <si>
    <t xml:space="preserve">Destapador de inodoros </t>
  </si>
  <si>
    <t>47121807</t>
  </si>
  <si>
    <t>18/4/2022</t>
  </si>
  <si>
    <t>Dispensador de Ambientador 6.2OZ</t>
  </si>
  <si>
    <t>27/10/2023</t>
  </si>
  <si>
    <t>Dispensador de Cinta Adhesiva 3/4</t>
  </si>
  <si>
    <t>44121635</t>
  </si>
  <si>
    <t>19/3/2026</t>
  </si>
  <si>
    <t>15/11/2022</t>
  </si>
  <si>
    <t xml:space="preserve">Dispensador de jabon de mano </t>
  </si>
  <si>
    <t>47131704</t>
  </si>
  <si>
    <t>Distintivo Plastico</t>
  </si>
  <si>
    <t>7468779260040</t>
  </si>
  <si>
    <t>55121505</t>
  </si>
  <si>
    <t>25/7/2014</t>
  </si>
  <si>
    <t>DvD</t>
  </si>
  <si>
    <t>637668022039</t>
  </si>
  <si>
    <t>43202003</t>
  </si>
  <si>
    <t>14/7/2025</t>
  </si>
  <si>
    <t>20/04/2026</t>
  </si>
  <si>
    <t xml:space="preserve">Escoba  </t>
  </si>
  <si>
    <t>17415603271892</t>
  </si>
  <si>
    <t>47131604</t>
  </si>
  <si>
    <t xml:space="preserve">Escoba con rastrillo </t>
  </si>
  <si>
    <t>Escobilla para inodoros</t>
  </si>
  <si>
    <t>7415603271413</t>
  </si>
  <si>
    <t>14/1/2016</t>
  </si>
  <si>
    <t>Espiral  Pequeño</t>
  </si>
  <si>
    <t>44103105</t>
  </si>
  <si>
    <t>Espiral Grande</t>
  </si>
  <si>
    <t xml:space="preserve">Esponja para limpieza </t>
  </si>
  <si>
    <t>7896021624416</t>
  </si>
  <si>
    <t>47131602</t>
  </si>
  <si>
    <t>Espuma para limpiar superficie</t>
  </si>
  <si>
    <t>6944259810055</t>
  </si>
  <si>
    <t>14/5/2021</t>
  </si>
  <si>
    <t>Etiquetas para folder</t>
  </si>
  <si>
    <t>4718870801141</t>
  </si>
  <si>
    <t>14111537</t>
  </si>
  <si>
    <t>PAQ (200/1)</t>
  </si>
  <si>
    <t>28/11/2025</t>
  </si>
  <si>
    <t>16/04/2026</t>
  </si>
  <si>
    <t>Felpa Azul</t>
  </si>
  <si>
    <t>6925075805142</t>
  </si>
  <si>
    <t>22/7/2024</t>
  </si>
  <si>
    <t>Felpa Negra</t>
  </si>
  <si>
    <t>29/3/2029</t>
  </si>
  <si>
    <t>Felpa Roja</t>
  </si>
  <si>
    <t>28/11/2023</t>
  </si>
  <si>
    <t>Foami de diferentes colores</t>
  </si>
  <si>
    <t>7462149181027</t>
  </si>
  <si>
    <t>60105704</t>
  </si>
  <si>
    <t>PAQ (100/1)</t>
  </si>
  <si>
    <t>Folder  manila 8 1/2 x 14</t>
  </si>
  <si>
    <t>17441138800672</t>
  </si>
  <si>
    <t>44122011</t>
  </si>
  <si>
    <t xml:space="preserve">Folder con Bolsillos 8 1/2 X11 </t>
  </si>
  <si>
    <t>15/05/2026</t>
  </si>
  <si>
    <t>Folder insittucionales con el logo de la DGCP</t>
  </si>
  <si>
    <t xml:space="preserve">44122011 </t>
  </si>
  <si>
    <t>Folder manila  8 1/2 X 11</t>
  </si>
  <si>
    <t>7592474240028</t>
  </si>
  <si>
    <t>16/2/2024</t>
  </si>
  <si>
    <t xml:space="preserve">Folder Partitions  8 1/2 X11 </t>
  </si>
  <si>
    <t>823520270131</t>
  </si>
  <si>
    <t>26/11/2025</t>
  </si>
  <si>
    <t xml:space="preserve">Fundas negra   (24 x 30) </t>
  </si>
  <si>
    <t>Fundas negra  (17 x 22)</t>
  </si>
  <si>
    <t>Fundas negra  (55GLS)</t>
  </si>
  <si>
    <t xml:space="preserve">Gancho macho / Hembra </t>
  </si>
  <si>
    <t>7501357064552</t>
  </si>
  <si>
    <t>PAQ (50/1)</t>
  </si>
  <si>
    <t>Gel Antibacterial</t>
  </si>
  <si>
    <t>7460152401019</t>
  </si>
  <si>
    <t>53131626</t>
  </si>
  <si>
    <t>15/2/2024</t>
  </si>
  <si>
    <t>Gorra Azul con el logo Nuevo</t>
  </si>
  <si>
    <t>53102502</t>
  </si>
  <si>
    <t>Grapadoras</t>
  </si>
  <si>
    <t>44121615</t>
  </si>
  <si>
    <t>26/7/2021</t>
  </si>
  <si>
    <t xml:space="preserve">Grapadoras industrial tipo escritorio </t>
  </si>
  <si>
    <t>26/10/2018</t>
  </si>
  <si>
    <t>13/03/2024</t>
  </si>
  <si>
    <t>Grapas  23/13</t>
  </si>
  <si>
    <t>74530151022512</t>
  </si>
  <si>
    <t>44122107</t>
  </si>
  <si>
    <t>Grapas 1/4 6 mm</t>
  </si>
  <si>
    <t>079055021148</t>
  </si>
  <si>
    <t>13/10/2021</t>
  </si>
  <si>
    <t>25/01/2023</t>
  </si>
  <si>
    <t xml:space="preserve">Grapas 23/10 </t>
  </si>
  <si>
    <t>7453010047337</t>
  </si>
  <si>
    <t>17/5/2021</t>
  </si>
  <si>
    <t>Grapas 23/20</t>
  </si>
  <si>
    <t>7453015 102543</t>
  </si>
  <si>
    <t>20/4/2022</t>
  </si>
  <si>
    <t>Grapas 23/23</t>
  </si>
  <si>
    <t>5018505002080</t>
  </si>
  <si>
    <t>PAQ (1000/1)</t>
  </si>
  <si>
    <t>Grapas 23/24</t>
  </si>
  <si>
    <t>Grapas 23/3</t>
  </si>
  <si>
    <t>Grapas 23/8</t>
  </si>
  <si>
    <t>6 923980 323089</t>
  </si>
  <si>
    <t>Grapas 26/6</t>
  </si>
  <si>
    <t>6912354125206</t>
  </si>
  <si>
    <t>ALM-CON-G26-086</t>
  </si>
  <si>
    <t>PAQ (5000/1)</t>
  </si>
  <si>
    <t>18/05/2025</t>
  </si>
  <si>
    <t xml:space="preserve">Guante de  Nitrilo size L </t>
  </si>
  <si>
    <t>52121605</t>
  </si>
  <si>
    <t>ALM-LIM-GUA-NIT-037</t>
  </si>
  <si>
    <t>Guante de  Nitrilo size M</t>
  </si>
  <si>
    <t>10855303008058</t>
  </si>
  <si>
    <t>52121606</t>
  </si>
  <si>
    <t>ALM-LIM-GUA-NIT-M-038</t>
  </si>
  <si>
    <t>Guante de Latex size L</t>
  </si>
  <si>
    <t>52121607</t>
  </si>
  <si>
    <t>ALM-LIM-GUA- LAT-036</t>
  </si>
  <si>
    <t>Guante de Latex size M</t>
  </si>
  <si>
    <t>52121608</t>
  </si>
  <si>
    <t>ALM-EQP-CAF-035</t>
  </si>
  <si>
    <t>15/6/2016</t>
  </si>
  <si>
    <t>Guantes  de  limpieza Negros</t>
  </si>
  <si>
    <t>7702137543131</t>
  </si>
  <si>
    <t>52121609</t>
  </si>
  <si>
    <t>ALM-LIM-GUA- NEG-039</t>
  </si>
  <si>
    <t>PAR</t>
  </si>
  <si>
    <t>Guantes de limpieza de  cocina de diferentes colores</t>
  </si>
  <si>
    <t>7702137881325</t>
  </si>
  <si>
    <t>52121610</t>
  </si>
  <si>
    <t>ALM-LIM-GUA-COCI-040</t>
  </si>
  <si>
    <t>Guias de la ABC debida diligencia</t>
  </si>
  <si>
    <t>73151905</t>
  </si>
  <si>
    <t>ALM-IMP-GUI-ABC-077</t>
  </si>
  <si>
    <t>29/12/2022</t>
  </si>
  <si>
    <t xml:space="preserve">Guias de seguimientos 8 1/2 x 11 </t>
  </si>
  <si>
    <t>ALM-IMP-GUI-811-088</t>
  </si>
  <si>
    <t xml:space="preserve">Guias de seguimientos de bienes  y servicios </t>
  </si>
  <si>
    <t>ALM-IMP-GUI-BYS-089</t>
  </si>
  <si>
    <t>21/3/2024</t>
  </si>
  <si>
    <t xml:space="preserve">Jabon artesanales de compras verdes </t>
  </si>
  <si>
    <t>53131608</t>
  </si>
  <si>
    <t>ALM-LIM-JAB-ART-041</t>
  </si>
  <si>
    <t>Jabon de cuaba</t>
  </si>
  <si>
    <t>ALM-LIM-JAB CUA-042</t>
  </si>
  <si>
    <t>Jabon de fregar</t>
  </si>
  <si>
    <t>ALM-LIM-JAB- FRE- 043</t>
  </si>
  <si>
    <t>PAQ (6/1)</t>
  </si>
  <si>
    <t>Jabon de mano</t>
  </si>
  <si>
    <t>ALM-LIM-JAB- MAN-044</t>
  </si>
  <si>
    <t>Jabon en spray  400 ml</t>
  </si>
  <si>
    <t>17891172433709</t>
  </si>
  <si>
    <t>ALM-LIM-JAB-400 ml -045</t>
  </si>
  <si>
    <t>31/6/2021</t>
  </si>
  <si>
    <t>28/05/2021</t>
  </si>
  <si>
    <t>Labels 1 x 4</t>
  </si>
  <si>
    <t>55121606</t>
  </si>
  <si>
    <t>ALM-PAP-LAB-14T-91</t>
  </si>
  <si>
    <t>13/8/2021</t>
  </si>
  <si>
    <t>18/02/2026</t>
  </si>
  <si>
    <t xml:space="preserve">Labels Blanco  2 x 4 8 1/2 x 11 </t>
  </si>
  <si>
    <t>ALM-PAP-LAB-92-92</t>
  </si>
  <si>
    <t>28/5/2021</t>
  </si>
  <si>
    <t>Labels de CD</t>
  </si>
  <si>
    <t>7754005002516</t>
  </si>
  <si>
    <t xml:space="preserve"> 55121606</t>
  </si>
  <si>
    <t>ALM-PAP-LAB-CD-093</t>
  </si>
  <si>
    <t>14/5/2025</t>
  </si>
  <si>
    <t>Lanilla de limpiar</t>
  </si>
  <si>
    <t>8411373002577</t>
  </si>
  <si>
    <t>47131502</t>
  </si>
  <si>
    <t>ALM-LIM-FIB-046</t>
  </si>
  <si>
    <t xml:space="preserve">Lapicero Azul </t>
  </si>
  <si>
    <t>13154142244342</t>
  </si>
  <si>
    <t>ALM-PAP-LAP-AZU-094</t>
  </si>
  <si>
    <t>13/02/2026</t>
  </si>
  <si>
    <t>Lapicero Rojo</t>
  </si>
  <si>
    <t>6931905001059</t>
  </si>
  <si>
    <t>ALM-PAP-LAP-ROJ-96</t>
  </si>
  <si>
    <t>19/9/2024</t>
  </si>
  <si>
    <t>17/04/2026</t>
  </si>
  <si>
    <t xml:space="preserve">Lapiceros Negro </t>
  </si>
  <si>
    <t>6953070999177</t>
  </si>
  <si>
    <t>ALM-PAP-LAP-NEG-97</t>
  </si>
  <si>
    <t>17/3/2022</t>
  </si>
  <si>
    <t>Lapiceros tipo plumas con logo Inst. Viejo (Negro)</t>
  </si>
  <si>
    <t>ALM-PAP-LAP-NST-095</t>
  </si>
  <si>
    <t>Lapiz de Carbon</t>
  </si>
  <si>
    <t>692424619012</t>
  </si>
  <si>
    <t>ALM-PAP-LAP-CAR-008</t>
  </si>
  <si>
    <t>23/03/2026</t>
  </si>
  <si>
    <t>ALM-DOC-LEY-340-6-100</t>
  </si>
  <si>
    <t>14/05/2026</t>
  </si>
  <si>
    <t>ALM-DOC-LEY-47 -25-101</t>
  </si>
  <si>
    <t xml:space="preserve">Libreta Rayada 5 x 8 </t>
  </si>
  <si>
    <t>818916011849</t>
  </si>
  <si>
    <t>ALM-PAP-LIB-58-102</t>
  </si>
  <si>
    <t>21/6/2016</t>
  </si>
  <si>
    <t>Libreta Rayada 8 1/2 x 11</t>
  </si>
  <si>
    <t>ALM-PAP-LIB-811-103</t>
  </si>
  <si>
    <t>Libreta Rayada con el logo nuevo Inst 5x8</t>
  </si>
  <si>
    <t>14111514</t>
  </si>
  <si>
    <t>ALM-PAP-LIB-LOG-5x8-104</t>
  </si>
  <si>
    <t>Libretas rayada de compras verdes  5 x 8</t>
  </si>
  <si>
    <t>ALM-PAP-LIB-VED-5X8-105</t>
  </si>
  <si>
    <t>Libro record  500 paginas</t>
  </si>
  <si>
    <t>7592474220013</t>
  </si>
  <si>
    <t>44112005</t>
  </si>
  <si>
    <t>ALM-PAP-LIB-REC-500-106</t>
  </si>
  <si>
    <t>18/5/2021</t>
  </si>
  <si>
    <t xml:space="preserve">Limpiador de ceramicas </t>
  </si>
  <si>
    <t>Limpiador de madera en Aerosol 8oz</t>
  </si>
  <si>
    <t>046500723735</t>
  </si>
  <si>
    <t xml:space="preserve">Manito Limpias de 8 onza </t>
  </si>
  <si>
    <t>13/10/2013</t>
  </si>
  <si>
    <t xml:space="preserve">Maquina  sumadora </t>
  </si>
  <si>
    <t>U53080F9K620280</t>
  </si>
  <si>
    <t xml:space="preserve">410180
2
</t>
  </si>
  <si>
    <t>Marcador Negro</t>
  </si>
  <si>
    <t>6941288748717</t>
  </si>
  <si>
    <t>15/7/2021</t>
  </si>
  <si>
    <t>Marcador permanente (Azul)</t>
  </si>
  <si>
    <t>6970897039282</t>
  </si>
  <si>
    <t>Marcador permanente negros</t>
  </si>
  <si>
    <t>6970897039251</t>
  </si>
  <si>
    <t>16/10/2023</t>
  </si>
  <si>
    <t>Marcadores Azul</t>
  </si>
  <si>
    <t>6939540589260</t>
  </si>
  <si>
    <t>Marcadores Rojo</t>
  </si>
  <si>
    <t>Marcadores Verde</t>
  </si>
  <si>
    <t>6941288748748</t>
  </si>
  <si>
    <t xml:space="preserve">Mascarillas Quirurgicas </t>
  </si>
  <si>
    <t>8494821473907</t>
  </si>
  <si>
    <t>42131713</t>
  </si>
  <si>
    <t>Mascarilllas KN95</t>
  </si>
  <si>
    <t>46182002</t>
  </si>
  <si>
    <t>Memoria 16 GB</t>
  </si>
  <si>
    <t>43202005</t>
  </si>
  <si>
    <t xml:space="preserve">Memoria de 32 GB </t>
  </si>
  <si>
    <t>Memoria de 64 GB</t>
  </si>
  <si>
    <t>12/9/2025</t>
  </si>
  <si>
    <t>Mistolin</t>
  </si>
  <si>
    <t>Pala Recogedores de basura</t>
  </si>
  <si>
    <t>47131608</t>
  </si>
  <si>
    <t>Palo de escoba</t>
  </si>
  <si>
    <t>4713160
4</t>
  </si>
  <si>
    <t>Papel aluminio</t>
  </si>
  <si>
    <t>0786071096141</t>
  </si>
  <si>
    <t>14121703</t>
  </si>
  <si>
    <t xml:space="preserve">Papel de baño 750 pies </t>
  </si>
  <si>
    <t>74684465630799</t>
  </si>
  <si>
    <t>14111703</t>
  </si>
  <si>
    <t>FARDO (12/1)</t>
  </si>
  <si>
    <t>14/11/2019</t>
  </si>
  <si>
    <t>Papel sumador</t>
  </si>
  <si>
    <t>7466824818291</t>
  </si>
  <si>
    <t>14111515</t>
  </si>
  <si>
    <t xml:space="preserve">Papel térmico 3 1/8 </t>
  </si>
  <si>
    <t>50042167809947</t>
  </si>
  <si>
    <t>14111529</t>
  </si>
  <si>
    <t xml:space="preserve">Papel Toalla 580 pies </t>
  </si>
  <si>
    <t>7467144270332</t>
  </si>
  <si>
    <t>FARDO (6/1)</t>
  </si>
  <si>
    <t>40267003744117</t>
  </si>
  <si>
    <t xml:space="preserve">31201610 </t>
  </si>
  <si>
    <t>16/09/2024</t>
  </si>
  <si>
    <t>Pendaflex  8 1/2  x 11</t>
  </si>
  <si>
    <t>PAQ (25/1)</t>
  </si>
  <si>
    <t>Pendaflex 8 1/2 x14</t>
  </si>
  <si>
    <t xml:space="preserve">Perforadora de dos hoyo </t>
  </si>
  <si>
    <t>6940509500493</t>
  </si>
  <si>
    <t>44121611</t>
  </si>
  <si>
    <t>Perforadora tres hoyos</t>
  </si>
  <si>
    <t>15/12/2021</t>
  </si>
  <si>
    <t>PILA DE 9V</t>
  </si>
  <si>
    <t>025215721113</t>
  </si>
  <si>
    <t>Pilas  AA</t>
  </si>
  <si>
    <t>025215723445</t>
  </si>
  <si>
    <t>Pilas AAA</t>
  </si>
  <si>
    <t>025215723841</t>
  </si>
  <si>
    <t>Pin de bandera nacional</t>
  </si>
  <si>
    <t>55121718</t>
  </si>
  <si>
    <t>Porta Clip</t>
  </si>
  <si>
    <t>6939905408045</t>
  </si>
  <si>
    <t>Porta Lapices</t>
  </si>
  <si>
    <t>Post it (3x3)</t>
  </si>
  <si>
    <t>4712759910085</t>
  </si>
  <si>
    <t>14111530</t>
  </si>
  <si>
    <t>Post it Banderita</t>
  </si>
  <si>
    <t>6937540322146</t>
  </si>
  <si>
    <t xml:space="preserve">      13/10/2013</t>
  </si>
  <si>
    <t>Protectores de CD</t>
  </si>
  <si>
    <t>637668022596</t>
  </si>
  <si>
    <t>44102906</t>
  </si>
  <si>
    <t>Protectores de Hoja</t>
  </si>
  <si>
    <t>6934624430681</t>
  </si>
  <si>
    <t>44122002</t>
  </si>
  <si>
    <t>Punson para (Post it)</t>
  </si>
  <si>
    <t>7453038438261</t>
  </si>
  <si>
    <t>44121613</t>
  </si>
  <si>
    <t>Regla de 12 pulga trasnparente</t>
  </si>
  <si>
    <t>6938888608886</t>
  </si>
  <si>
    <t>41111604</t>
  </si>
  <si>
    <t>Resaltadores de colores varios</t>
  </si>
  <si>
    <t>6939540579162</t>
  </si>
  <si>
    <t>Resma de papel 11 x 17</t>
  </si>
  <si>
    <t>74623113902441</t>
  </si>
  <si>
    <t>Resma de papel 8 1 /2 x 11</t>
  </si>
  <si>
    <t>7462149180099</t>
  </si>
  <si>
    <t>29/10/2023</t>
  </si>
  <si>
    <t>Resma de papel 8 1 /2 x 14</t>
  </si>
  <si>
    <t>7464032215055</t>
  </si>
  <si>
    <t>Resma de papel de Hilo  8 1/2 x 11</t>
  </si>
  <si>
    <t>13/11/2025</t>
  </si>
  <si>
    <t>Resma de papel satinado 8 1/2 x 11</t>
  </si>
  <si>
    <t>14111507</t>
  </si>
  <si>
    <t>14/6/2024</t>
  </si>
  <si>
    <t>Resma de papel Timbrado de la Inst  81/2x11</t>
  </si>
  <si>
    <t>02839 40224</t>
  </si>
  <si>
    <t>Saca grapa</t>
  </si>
  <si>
    <t>6937544302403</t>
  </si>
  <si>
    <t>Saca puntas</t>
  </si>
  <si>
    <t>44121619</t>
  </si>
  <si>
    <t>30/08/2023</t>
  </si>
  <si>
    <t>Separadores Alfabético A-Z</t>
  </si>
  <si>
    <t>8308660218</t>
  </si>
  <si>
    <t>14/07/2023</t>
  </si>
  <si>
    <t>PAQ (31/1)</t>
  </si>
  <si>
    <t>PAQ (15/1)</t>
  </si>
  <si>
    <t>787787904293</t>
  </si>
  <si>
    <t>PAQ (5/1)</t>
  </si>
  <si>
    <t>7468355587578</t>
  </si>
  <si>
    <t>14111705</t>
  </si>
  <si>
    <t>17467144270278</t>
  </si>
  <si>
    <t>FARDO (500/1)</t>
  </si>
  <si>
    <t>Servilleta decorada con diseño de corazon</t>
  </si>
  <si>
    <t>746955108645</t>
  </si>
  <si>
    <t>29/04/2026</t>
  </si>
  <si>
    <t>Servilleta decorada estilo blanco 32.5 cm x 32.5 cm</t>
  </si>
  <si>
    <t>7441008130192</t>
  </si>
  <si>
    <t>16/10/2025</t>
  </si>
  <si>
    <t xml:space="preserve">Silbato </t>
  </si>
  <si>
    <t>49221501</t>
  </si>
  <si>
    <t xml:space="preserve">Silbato deportivo </t>
  </si>
  <si>
    <t>6049731685944</t>
  </si>
  <si>
    <t>Sobre blanco (11x17)</t>
  </si>
  <si>
    <t>44121503</t>
  </si>
  <si>
    <t>18/5/2025</t>
  </si>
  <si>
    <t>Sobre blanco tamaño carta no.10</t>
  </si>
  <si>
    <t>Sobre de invitacion de hilo no.10</t>
  </si>
  <si>
    <t>Sobre manila  (12x9)</t>
  </si>
  <si>
    <t xml:space="preserve">Sobre manila (11 x 17) </t>
  </si>
  <si>
    <t>Sobre manila NO.7</t>
  </si>
  <si>
    <t xml:space="preserve">Sobre Timbrado (INST) No.10 </t>
  </si>
  <si>
    <t>7468465632106</t>
  </si>
  <si>
    <t>Sobres  color blanco  8 1/2 x 11</t>
  </si>
  <si>
    <t>Sobres color  blanco 8 1/2 x 14</t>
  </si>
  <si>
    <t>Sobres Manila 8 1/2 x 11</t>
  </si>
  <si>
    <t>Sobres Manila 8 1/2 x 14</t>
  </si>
  <si>
    <t>Soporte  ajustable para libros</t>
  </si>
  <si>
    <t>44111515</t>
  </si>
  <si>
    <t>Suape</t>
  </si>
  <si>
    <t>7460045802435</t>
  </si>
  <si>
    <t xml:space="preserve">Té en sobre </t>
  </si>
  <si>
    <t>070177173203</t>
  </si>
  <si>
    <t>Té frío</t>
  </si>
  <si>
    <t>50201707</t>
  </si>
  <si>
    <t>Termos con el Logo Nuevo de la INST</t>
  </si>
  <si>
    <t>4894294402710</t>
  </si>
  <si>
    <t>52151504</t>
  </si>
  <si>
    <t>29/01/2026</t>
  </si>
  <si>
    <t>Termos dispensador de café 2.2 litros</t>
  </si>
  <si>
    <t>717040272778</t>
  </si>
  <si>
    <t>Tijeras de Oficina</t>
  </si>
  <si>
    <t>Tinta de carnet</t>
  </si>
  <si>
    <t>5512180</t>
  </si>
  <si>
    <t xml:space="preserve">Tinta de impresora EPSON 664 </t>
  </si>
  <si>
    <t>10343885325</t>
  </si>
  <si>
    <t>44103103</t>
  </si>
  <si>
    <t>31/10/2025</t>
  </si>
  <si>
    <t>30/01/2024</t>
  </si>
  <si>
    <t>Tinta para sellos (Azul)</t>
  </si>
  <si>
    <t>6954884006013</t>
  </si>
  <si>
    <t>44103112</t>
  </si>
  <si>
    <t>Tinta para sellos (Negro)</t>
  </si>
  <si>
    <t>7501015201718</t>
  </si>
  <si>
    <t>13/5/2019</t>
  </si>
  <si>
    <t>Toner  HP 507A (NEGRO)</t>
  </si>
  <si>
    <t>884962554555</t>
  </si>
  <si>
    <t>13/5/2021</t>
  </si>
  <si>
    <t>15/02/2022</t>
  </si>
  <si>
    <t>Toner  HP 83A (NEGRO)</t>
  </si>
  <si>
    <t>88611239699</t>
  </si>
  <si>
    <t>Toner  HP 950 (NEGRO)</t>
  </si>
  <si>
    <t>886111609802</t>
  </si>
  <si>
    <t>Toner  HP 951 (AMARILLO)</t>
  </si>
  <si>
    <t>886111609833</t>
  </si>
  <si>
    <t>Toner  HP 951 (AZUL)</t>
  </si>
  <si>
    <t>886111609819</t>
  </si>
  <si>
    <t>13/01/2025</t>
  </si>
  <si>
    <t>Toner  HP CE390XC (NEGRO)</t>
  </si>
  <si>
    <t>885631892077</t>
  </si>
  <si>
    <t>16/5/2022</t>
  </si>
  <si>
    <t>16/05/2022</t>
  </si>
  <si>
    <t>Toner  HP CE400YC (NEGRO)</t>
  </si>
  <si>
    <t>888793223604</t>
  </si>
  <si>
    <t>Toner  HP CE402YC (AMARILLO)</t>
  </si>
  <si>
    <t>888793223611</t>
  </si>
  <si>
    <t>Toner  HP CE403YC (ROSADO)</t>
  </si>
  <si>
    <t>888793223628</t>
  </si>
  <si>
    <t>23/5/2022</t>
  </si>
  <si>
    <t>Toner  HP CE78AC (NEGRO)</t>
  </si>
  <si>
    <t>Toner  HP CF410XC (NEGRO)</t>
  </si>
  <si>
    <t>889296531630</t>
  </si>
  <si>
    <t xml:space="preserve">13/01/2025		</t>
  </si>
  <si>
    <t>Toner Canon 054 color  (Rosado)</t>
  </si>
  <si>
    <t>459292124385</t>
  </si>
  <si>
    <t>Toner Canon 054 color (Amarillo)</t>
  </si>
  <si>
    <t>454992124347</t>
  </si>
  <si>
    <t>Toner Canon 054 color (Azul)</t>
  </si>
  <si>
    <t>4549292124415</t>
  </si>
  <si>
    <t>Toner Canon 054 color(Negro )</t>
  </si>
  <si>
    <t>4549292124460</t>
  </si>
  <si>
    <t>Toner Canon T057 color(Negro )</t>
  </si>
  <si>
    <t>4549292136272</t>
  </si>
  <si>
    <t>Toner CF410 A ( NEGRO)</t>
  </si>
  <si>
    <t>688793807507</t>
  </si>
  <si>
    <t>Toner CF411XC (AZUL)</t>
  </si>
  <si>
    <t>889296531647</t>
  </si>
  <si>
    <t>Toner HP  CE401YC (AZUL)</t>
  </si>
  <si>
    <t>88929653147</t>
  </si>
  <si>
    <t>13/04/2023</t>
  </si>
  <si>
    <t>TONER HP 212A COLOR ( AMARILLO)</t>
  </si>
  <si>
    <t>194441428872</t>
  </si>
  <si>
    <t>TONER HP 212A COLOR ( NEGRO )</t>
  </si>
  <si>
    <t>TONER HP 212A COLOR (AZUL)</t>
  </si>
  <si>
    <t>TONER HP 212A COLOR (ROSADO)</t>
  </si>
  <si>
    <t>194441428889</t>
  </si>
  <si>
    <t>Toner HP 951 (ROSADO)</t>
  </si>
  <si>
    <t>886111609826</t>
  </si>
  <si>
    <t>13/05/2022</t>
  </si>
  <si>
    <t>Toner HP CF412XC (AMARILLO)</t>
  </si>
  <si>
    <t>Toner HP CF413XC (ROSADO)</t>
  </si>
  <si>
    <t>88929653166</t>
  </si>
  <si>
    <t>16/01/2025</t>
  </si>
  <si>
    <t xml:space="preserve">Toner Xerox  C235 ( COLOR NEGRO ) </t>
  </si>
  <si>
    <t>09520506893</t>
  </si>
  <si>
    <t>Vasos Conicos (200/1) 4.5 oz</t>
  </si>
  <si>
    <t>7460010209986</t>
  </si>
  <si>
    <t>Vasos de café de cartón  (6 oz)</t>
  </si>
  <si>
    <t xml:space="preserve">Vasos de cartón de  (7 oz) </t>
  </si>
  <si>
    <t>7467276370054</t>
  </si>
  <si>
    <t>27/06/2024</t>
  </si>
  <si>
    <t>Vasos de cartón grueso (2 oz)</t>
  </si>
  <si>
    <t>Vasos de cartón grueso (4Oz)</t>
  </si>
  <si>
    <t>746001020979</t>
  </si>
  <si>
    <t>Vasos de cartón grueso (4Oz) personalizado con el logo de la DGCP</t>
  </si>
  <si>
    <t>7462955109376</t>
  </si>
  <si>
    <t>22/4/2026</t>
  </si>
  <si>
    <t xml:space="preserve">Video casset de sony </t>
  </si>
  <si>
    <t>52161502</t>
  </si>
  <si>
    <t>Video casset maxell</t>
  </si>
  <si>
    <t>Zafacón</t>
  </si>
  <si>
    <t>47121702</t>
  </si>
  <si>
    <t>19/4/2019</t>
  </si>
  <si>
    <t>Servilleta de Mesa  (400/1)</t>
  </si>
  <si>
    <t>Servilleta decorda  para copa (100/1)</t>
  </si>
  <si>
    <t>Termos con logo de compras  verdes (Fomento al Mercado)</t>
  </si>
  <si>
    <t>Chacabana Femenino (XXL) institucional</t>
  </si>
  <si>
    <t>Chacabana Masculino (L)  institucional</t>
  </si>
  <si>
    <t>Chacabana Masculino (XL) institucional</t>
  </si>
  <si>
    <t>Chacabana Femenino (3XL) institucional</t>
  </si>
  <si>
    <t xml:space="preserve">Pin de compras verde </t>
  </si>
  <si>
    <t>Polo Shirt bordado C/Logo Nuevo (14)</t>
  </si>
  <si>
    <t>Polo Shirt bordado C/Logo Nuevo (16)</t>
  </si>
  <si>
    <t>Polo Shirt bordado C/Logo Nuevo (L)</t>
  </si>
  <si>
    <t>Polo Shirt bordado C/Logo Nuevo (M)</t>
  </si>
  <si>
    <t>Polo Shirt bordado C/Logo Nuevo (S)</t>
  </si>
  <si>
    <t>Polo Shirt bordado C/Logo Nuevo (XL)</t>
  </si>
  <si>
    <t>Polo Shirt bordado C/Logo Nuevo(XXL)</t>
  </si>
  <si>
    <t>Polos shirt bordado C/Logo nuevo size (12)</t>
  </si>
  <si>
    <t>Pantalon de tela Femenino ( 2 XL)</t>
  </si>
  <si>
    <t>Pantalon de tela  Femenino ( 4 XL)</t>
  </si>
  <si>
    <t>Pantalon de tela  Femenino ( XL)</t>
  </si>
  <si>
    <t>Pantalon  de tela Femenino (L)</t>
  </si>
  <si>
    <t>Pantalon Jean  con  el logo de  DGCP size  (34)</t>
  </si>
  <si>
    <t>Pantalon Jean con  el logo de  DGCP size  (34x34)</t>
  </si>
  <si>
    <t>Pantalon Jean con  el logo de  DGCP size (36)</t>
  </si>
  <si>
    <t>Pantalon Jean  con  el logo de  DGCP size (38x34)</t>
  </si>
  <si>
    <t>Pantalon Jean  con  el logo de  DGCP size (3XL)</t>
  </si>
  <si>
    <t>Pantalon Jeancon  el logo de  DGCP size (40x34)</t>
  </si>
  <si>
    <t>Pantalon Jean con  el logo de  DGCP size (42)</t>
  </si>
  <si>
    <t>Pantalon Masculino (30)</t>
  </si>
  <si>
    <t>Pantalon Masculino (32)</t>
  </si>
  <si>
    <t>Pantalon Masculino (34)</t>
  </si>
  <si>
    <t>Pantalon Masculino (36)</t>
  </si>
  <si>
    <t>Pantalon Masculino (40)</t>
  </si>
  <si>
    <t>Polo Dry fit C/Logo Nuevo (14)</t>
  </si>
  <si>
    <t>Polo Dry fit C/Logo Nuevo (16)</t>
  </si>
  <si>
    <t>Polo Dry fit  C/Logo Nuevo (L)</t>
  </si>
  <si>
    <t>Polo Dry fit  C/Logo Nuevo (M)</t>
  </si>
  <si>
    <t>Boligrafo de corcho  compras verdes  (Fomento al Mercado )</t>
  </si>
  <si>
    <t>Llaveros de comrpras verdes (Fomento al Mercado )</t>
  </si>
  <si>
    <t>Folder institucional CEICP</t>
  </si>
  <si>
    <t xml:space="preserve">Lonchera personalizada de Compras Verdes </t>
  </si>
  <si>
    <t>Polo Dry fit  C/Logo Nuevo (S)</t>
  </si>
  <si>
    <t>Polo Dry fit  C/Logo Nuevo (XL)</t>
  </si>
  <si>
    <t>Polo Dry fit C/Logo Nuevo(XXL)</t>
  </si>
  <si>
    <t>Sombrilla con logo institucional – Fomento al Mercado</t>
  </si>
  <si>
    <t>Bolsas ecológica biodegradable (Fomento al Mercado)</t>
  </si>
  <si>
    <t>Llavero de madera Serigrafiado , con logo institucional</t>
  </si>
  <si>
    <t xml:space="preserve">Sombrilla con logo institucional </t>
  </si>
  <si>
    <t>Placas de reconocimientoss de la DGCP Acrilico</t>
  </si>
  <si>
    <t>Placas de reconocimientoss de la DGCP 5S Acrilico</t>
  </si>
  <si>
    <t>Bandejas cuadrada para servir</t>
  </si>
  <si>
    <t>Bandejas redonda Grande para servir</t>
  </si>
  <si>
    <t>Palillo para dientes</t>
  </si>
  <si>
    <t>Cucharas plasticas</t>
  </si>
  <si>
    <t>Platillos de tazas</t>
  </si>
  <si>
    <t xml:space="preserve">Tazas de café </t>
  </si>
  <si>
    <t>Tazas de te con su platos</t>
  </si>
  <si>
    <t>Tenedores</t>
  </si>
  <si>
    <t xml:space="preserve">Platos bowl </t>
  </si>
  <si>
    <t>Bandejas redonda mediana para servir</t>
  </si>
  <si>
    <t>Florero estilo bowl  colección 16 piezas</t>
  </si>
  <si>
    <t>Bowl tipo florero cristal</t>
  </si>
  <si>
    <t>Cafetera electrica de 40 tazas</t>
  </si>
  <si>
    <t>Dispensador de Agua Vidrio 4 Litros</t>
  </si>
  <si>
    <t>Copas de agua</t>
  </si>
  <si>
    <t>Cucharon soperas</t>
  </si>
  <si>
    <t>Cucharas para  postre</t>
  </si>
  <si>
    <t>Copas de espumante/coctél</t>
  </si>
  <si>
    <t xml:space="preserve">Rollo papel de papel plastico </t>
  </si>
  <si>
    <t>Tazas colección 16 piezas</t>
  </si>
  <si>
    <t>Tazas colección 12  piezas</t>
  </si>
  <si>
    <t>Vajillas de buffet</t>
  </si>
  <si>
    <t>Cucharas</t>
  </si>
  <si>
    <t xml:space="preserve">Cuchillos plasticos </t>
  </si>
  <si>
    <t>Cuchillos de mesas</t>
  </si>
  <si>
    <t>Cortadores de galletas</t>
  </si>
  <si>
    <t>Pucheritos artificiales para mesas de café</t>
  </si>
  <si>
    <t>Jarrones de agua</t>
  </si>
  <si>
    <t>Floreros de cerámicas</t>
  </si>
  <si>
    <t>Copas de cristal de agua</t>
  </si>
  <si>
    <t>Platos de comidas</t>
  </si>
  <si>
    <t>4894294426174</t>
  </si>
  <si>
    <t>18/09/2025</t>
  </si>
  <si>
    <t>16/6/2026</t>
  </si>
  <si>
    <t>17/07/2025</t>
  </si>
  <si>
    <t>27/08/2026</t>
  </si>
  <si>
    <t>16/09/2026</t>
  </si>
  <si>
    <t>19/08/2026</t>
  </si>
  <si>
    <t>25/8/2026</t>
  </si>
  <si>
    <t>26/06/2026</t>
  </si>
  <si>
    <t>14/08/2026</t>
  </si>
  <si>
    <t>16/10/2024</t>
  </si>
  <si>
    <t>INVENTARIO DE MATERIALES, PRODUCTOS Y SUMINISTROS AL  Julio / Septiembre 2026</t>
  </si>
  <si>
    <t>26/08/2026</t>
  </si>
  <si>
    <t>18/6/2015</t>
  </si>
  <si>
    <t>18/11/205</t>
  </si>
  <si>
    <t>29/7/205</t>
  </si>
  <si>
    <t>21/4/2026</t>
  </si>
  <si>
    <t>24/8/2026</t>
  </si>
  <si>
    <t>24/82026</t>
  </si>
  <si>
    <t>17/03/2025</t>
  </si>
  <si>
    <t>Bolígrafo blanco promocional  anterior Presentacion</t>
  </si>
  <si>
    <t xml:space="preserve">Bolsas Personalizada de papel  (INST) Grande </t>
  </si>
  <si>
    <t>Ley 340-06 (2021-2025)</t>
  </si>
  <si>
    <t>Ley 47-25 (2026)</t>
  </si>
  <si>
    <t>Pegamento glue stic</t>
  </si>
  <si>
    <t>Separadores numéricos (10/1)</t>
  </si>
  <si>
    <t>Separadores numéricos (31/1)</t>
  </si>
  <si>
    <t>Separadores numéricos (15/1)</t>
  </si>
  <si>
    <t>Separadores P / CARPETA( 5/1)</t>
  </si>
  <si>
    <t>Servilleta de Mesa  (500/1)</t>
  </si>
  <si>
    <t xml:space="preserve">	80141605</t>
  </si>
  <si>
    <t xml:space="preserve">
53103001</t>
  </si>
  <si>
    <t xml:space="preserve">
53103002</t>
  </si>
  <si>
    <t xml:space="preserve">
53103003</t>
  </si>
  <si>
    <t xml:space="preserve">
53103004</t>
  </si>
  <si>
    <t>60123701</t>
  </si>
  <si>
    <t>601014</t>
  </si>
  <si>
    <t>53103001</t>
  </si>
  <si>
    <t>53103002</t>
  </si>
  <si>
    <t>53103003</t>
  </si>
  <si>
    <t>53103004</t>
  </si>
  <si>
    <t>53103005</t>
  </si>
  <si>
    <t>53103006</t>
  </si>
  <si>
    <t>53103007</t>
  </si>
  <si>
    <t>53103008</t>
  </si>
  <si>
    <t>53101504</t>
  </si>
  <si>
    <t>53101505</t>
  </si>
  <si>
    <t>53101506</t>
  </si>
  <si>
    <t>53101507</t>
  </si>
  <si>
    <t>53101502</t>
  </si>
  <si>
    <t>53101503</t>
  </si>
  <si>
    <t>53101508</t>
  </si>
  <si>
    <t>53101509</t>
  </si>
  <si>
    <t>53101510</t>
  </si>
  <si>
    <t>53101511</t>
  </si>
  <si>
    <t>53101512</t>
  </si>
  <si>
    <t>53101513</t>
  </si>
  <si>
    <t xml:space="preserve">
80141605</t>
  </si>
  <si>
    <t>49101708</t>
  </si>
  <si>
    <t>48101915</t>
  </si>
  <si>
    <t>52151706</t>
  </si>
  <si>
    <t>52151704</t>
  </si>
  <si>
    <t>52152004</t>
  </si>
  <si>
    <t>48101905</t>
  </si>
  <si>
    <t>52151703</t>
  </si>
  <si>
    <t>24112601</t>
  </si>
  <si>
    <t xml:space="preserve">
52141526</t>
  </si>
  <si>
    <t>48101907</t>
  </si>
  <si>
    <t>52152104</t>
  </si>
  <si>
    <t>48101815</t>
  </si>
  <si>
    <t>31261601</t>
  </si>
  <si>
    <t>48101901</t>
  </si>
  <si>
    <t>52151702</t>
  </si>
  <si>
    <t>52151610</t>
  </si>
  <si>
    <t>60141404</t>
  </si>
  <si>
    <t>N/A</t>
  </si>
  <si>
    <t>Vasos de cristal  de agua</t>
  </si>
  <si>
    <t>Vasos de cartón grueso (80z)</t>
  </si>
  <si>
    <t>7501015210208</t>
  </si>
  <si>
    <t>7468779267506</t>
  </si>
  <si>
    <t>BARCODE12345</t>
  </si>
  <si>
    <t>6954662727773</t>
  </si>
  <si>
    <t>7445769870120</t>
  </si>
  <si>
    <t>9780201379662</t>
  </si>
  <si>
    <t>6952952980999</t>
  </si>
  <si>
    <t>7502852608890</t>
  </si>
  <si>
    <t>755576026595</t>
  </si>
  <si>
    <t>755576030615</t>
  </si>
  <si>
    <t>8854700011192</t>
  </si>
  <si>
    <t>034264484803</t>
  </si>
  <si>
    <t>27891155003872</t>
  </si>
  <si>
    <t>7468572207181</t>
  </si>
  <si>
    <t>ALM-OFI-ABR-001</t>
  </si>
  <si>
    <t>ALM-PAP-AGE-DGCP-2026-002</t>
  </si>
  <si>
    <t>ALM-CAF-AGU-003</t>
  </si>
  <si>
    <t>ALM-CAF-AGU-004</t>
  </si>
  <si>
    <t>ALM-OFI-ALM-005</t>
  </si>
  <si>
    <t>ALM-LIM-AER- 8oz-006</t>
  </si>
  <si>
    <t>ALM-LIM-AER-6.2oz-007</t>
  </si>
  <si>
    <t>ALM-ARC-008</t>
  </si>
  <si>
    <t>ALM-COC-TAZ-BLA-009</t>
  </si>
  <si>
    <t>ALM-COC-TAZ-CRE-010</t>
  </si>
  <si>
    <t>ALM-COC-AZU-DIE-SOB-011</t>
  </si>
  <si>
    <t>ALM-OFI-BAN-012</t>
  </si>
  <si>
    <t>ALM-INS-BII-013</t>
  </si>
  <si>
    <t>ALM-INS-BIE-014</t>
  </si>
  <si>
    <t>ALM-INS-BNE-015</t>
  </si>
  <si>
    <t>ALM-INS-BNI-016</t>
  </si>
  <si>
    <t>ALM-BOLG-PROM-NEG-ANT-017</t>
  </si>
  <si>
    <t>ALM-BOLG-INST-BLA-NUE-018</t>
  </si>
  <si>
    <t>ALM-BOLG-INSN-019</t>
  </si>
  <si>
    <t>ALM-BOLG-INSN AZL-020</t>
  </si>
  <si>
    <t>ALM-BOLG-EJE-STD-021</t>
  </si>
  <si>
    <t>ALM-BOLG-INS-PLT-022</t>
  </si>
  <si>
    <t>ALM-BOLG-CAR-GRA-023</t>
  </si>
  <si>
    <t>ALM-BOL-CAR-PEQ-024</t>
  </si>
  <si>
    <t>ALM-BOLG-MEN-STD-025</t>
  </si>
  <si>
    <t>ALM-BOR-026</t>
  </si>
  <si>
    <t>ALM-BOR-PIZA-027</t>
  </si>
  <si>
    <t>ALM-LIM-FIB-GORD-028</t>
  </si>
  <si>
    <t>ALM-LIM-FIB-VERD-029</t>
  </si>
  <si>
    <t>ALM-CAF-CAF-1LBR-030</t>
  </si>
  <si>
    <t>ALM-CAJ-TROQ-031</t>
  </si>
  <si>
    <t>ALM-CAP-IMP-032</t>
  </si>
  <si>
    <t>ALM- TIC-CD-033</t>
  </si>
  <si>
    <t>ALM-CARP- 1/2-034</t>
  </si>
  <si>
    <t>ALM-CARP-DGCP- NEG-035</t>
  </si>
  <si>
    <t>ALM-CARP- 2-036</t>
  </si>
  <si>
    <t>ALM-CARP- 5-037</t>
  </si>
  <si>
    <t>ALM-CARP -1-038</t>
  </si>
  <si>
    <t>ALM -CARP- 3-039</t>
  </si>
  <si>
    <t>ALM-CARP 4-040</t>
  </si>
  <si>
    <t>ALM-TIC-CD-041</t>
  </si>
  <si>
    <t>ALM-LIM-CEP-042</t>
  </si>
  <si>
    <t>ALM-OFI-CER-043</t>
  </si>
  <si>
    <t>ALM-LIM-QUI-CER-045</t>
  </si>
  <si>
    <t>ALM-OFI-CHI-046</t>
  </si>
  <si>
    <t>ALM-OFI-CIN 3/4-047</t>
  </si>
  <si>
    <t>ALM-OFI-CIN 1/2-048</t>
  </si>
  <si>
    <t>ALM-OFI-CINS -049</t>
  </si>
  <si>
    <t>ALM-OFI-CIN 2P-050</t>
  </si>
  <si>
    <t>ALM-OFI-CL33-051</t>
  </si>
  <si>
    <t>ALM-OFI-CL51-052</t>
  </si>
  <si>
    <t>ALM-OFI-CB1-053</t>
  </si>
  <si>
    <t>ALM-OFI-CB2-054</t>
  </si>
  <si>
    <t>ALM-OFI-CB1/2-055</t>
  </si>
  <si>
    <t>ALM-OFI-CB3/4-056</t>
  </si>
  <si>
    <t>ALM-OFI-CB 1/4-057</t>
  </si>
  <si>
    <t>ALM-OFI-CL28-058</t>
  </si>
  <si>
    <t>ALM-LIM-QUI-CLO-059</t>
  </si>
  <si>
    <t>ALM-IMP-CEI-060</t>
  </si>
  <si>
    <t>ALM-COJ-061</t>
  </si>
  <si>
    <t>ALM-COR-062</t>
  </si>
  <si>
    <t>ALM-OFI-COR-063</t>
  </si>
  <si>
    <t>ALM-OFI-CRA-064</t>
  </si>
  <si>
    <t>ALM-CAF-CRE- 18oz-065</t>
  </si>
  <si>
    <t>ALM-LIM-CUB-13LT-066</t>
  </si>
  <si>
    <t>ALM-LIM-CUB-36LT-067</t>
  </si>
  <si>
    <t>ALM-LIM-QUI-DEG-068</t>
  </si>
  <si>
    <t>ALM-LIM-AER-18 Oz-069</t>
  </si>
  <si>
    <t>ALM-LIM-AER-19 Oz-070</t>
  </si>
  <si>
    <t>ALM-LIM-HER-INO-071</t>
  </si>
  <si>
    <t>ALM-LIM-DIS-6.2 Oz-072</t>
  </si>
  <si>
    <t>ALM-OFI-DIS-073</t>
  </si>
  <si>
    <t>ALM-LIM-DIS-JAB-074</t>
  </si>
  <si>
    <t>ALM-DIS- PLA-075</t>
  </si>
  <si>
    <t>ALM-TIC-DVD-076</t>
  </si>
  <si>
    <t>ALM-LIM-HER-077</t>
  </si>
  <si>
    <t>ALM-LIM-HER-RAS-078</t>
  </si>
  <si>
    <t>ALM-LIM-HER-INO-079</t>
  </si>
  <si>
    <t>ALM-IMP-ESP-P-080</t>
  </si>
  <si>
    <t>ALM-IMP-ESP-G-081</t>
  </si>
  <si>
    <t>ALM-LIM-ESP-082</t>
  </si>
  <si>
    <t>ALM-LIM-ESP-083</t>
  </si>
  <si>
    <t>ALM-ETF-200-084</t>
  </si>
  <si>
    <t>ALM-OFI-FEL-AZ-085</t>
  </si>
  <si>
    <t>ALM-OFI-FEL-NEG-086</t>
  </si>
  <si>
    <t>ALM-OFI-FEL ROJ-087</t>
  </si>
  <si>
    <t>ALM-MAN-FOA-088</t>
  </si>
  <si>
    <t>ALM-PAP-FOL-814-089</t>
  </si>
  <si>
    <t>ALM-PAP-FOL-090</t>
  </si>
  <si>
    <t>ALM-PAP-FOL-DGCP-091</t>
  </si>
  <si>
    <t>ALM-PAP-FOL-811-092</t>
  </si>
  <si>
    <t>ALM-AP-FBP-811-093</t>
  </si>
  <si>
    <t>ALM-DES-FUN-094</t>
  </si>
  <si>
    <t>ALM-DES-FUN-095</t>
  </si>
  <si>
    <t>ALM-DES-FUN-096</t>
  </si>
  <si>
    <t>ALM-OFI-GMH-097</t>
  </si>
  <si>
    <t>ALM-LIM-GEL-098</t>
  </si>
  <si>
    <t>ALM-UNI-GOR-AZU-099</t>
  </si>
  <si>
    <t>ALM-OFI-GRA-100</t>
  </si>
  <si>
    <t>ALM-OFI-GRI-101</t>
  </si>
  <si>
    <t>ALM-CON-G13-102</t>
  </si>
  <si>
    <t>ALM-CON-G14-103         </t>
  </si>
  <si>
    <t>ALM-CON-G23-104               </t>
  </si>
  <si>
    <t>ALM-CON-G23-105           </t>
  </si>
  <si>
    <t>ALM-OFI-GRA-2323-106</t>
  </si>
  <si>
    <t>ALM-CON-G23-107        </t>
  </si>
  <si>
    <t>ALM-CON-G23-0          </t>
  </si>
  <si>
    <t>ALM -CON-G23-085            </t>
  </si>
  <si>
    <t>ALM-LIM-CER-107</t>
  </si>
  <si>
    <t>ALM-LIM- MAD-AE-8 oz -108</t>
  </si>
  <si>
    <t>ALM-LIM-QUI-8OZ-109</t>
  </si>
  <si>
    <t>ALM-EQU-MAQ-SUMA-110</t>
  </si>
  <si>
    <t>ALM-PAP-MAR-NE-111</t>
  </si>
  <si>
    <t>ALM-PAP-MAR-PER-AZU-112</t>
  </si>
  <si>
    <t>ALM- PAP-MAR-PER-NE -113</t>
  </si>
  <si>
    <t>ALM-PAP-MAR-AZ-114</t>
  </si>
  <si>
    <t>ALM-PAP-MAR-ROJ-115</t>
  </si>
  <si>
    <t>ALM-PAP-MAR-VED-116</t>
  </si>
  <si>
    <t>ALM-LIM-SEG-MAS-DES-117</t>
  </si>
  <si>
    <t>ALM-LIM-SEG-MAS-KN95-118</t>
  </si>
  <si>
    <t>ALM-TEC-MEM-16GB-119</t>
  </si>
  <si>
    <t>ALM-TEC-MEM-32GB-120</t>
  </si>
  <si>
    <t>ALM-TEC-MEM-64GB-121</t>
  </si>
  <si>
    <t>ALM-LIM-QUI-MIT-122</t>
  </si>
  <si>
    <t>ALM-LIM-HER-123</t>
  </si>
  <si>
    <t>ALM-LIM-HER-124</t>
  </si>
  <si>
    <t>ALM-COC-PAP-ALU-125</t>
  </si>
  <si>
    <t>ALM-DES-PAP-12/1-126</t>
  </si>
  <si>
    <t>ALM-PAP-ROL-SUMA-127</t>
  </si>
  <si>
    <t>ALM-PAP-ROL-TER-318-128</t>
  </si>
  <si>
    <t>ALM-DES-PAP-6/1-129</t>
  </si>
  <si>
    <t>ALM-PAP-PEG-GLU-130</t>
  </si>
  <si>
    <t>ALM-PAP-PEN-811-131</t>
  </si>
  <si>
    <t>ALM-PAP-PEN-811-132</t>
  </si>
  <si>
    <t>ALM-OFI-P2H-133</t>
  </si>
  <si>
    <t>ALM-OFI-P3H-134</t>
  </si>
  <si>
    <t>ALM-PIL-9V-135</t>
  </si>
  <si>
    <t>ALM-PIL-AA-136</t>
  </si>
  <si>
    <t>ALM-PIL-AAA-137</t>
  </si>
  <si>
    <t>ALM-PIN-BN-138</t>
  </si>
  <si>
    <t>ALM-PORT-CLP-139</t>
  </si>
  <si>
    <t>ALM-PORT-LPC-140</t>
  </si>
  <si>
    <t>ALM-OFI-POST- 3x3 - AM-141</t>
  </si>
  <si>
    <t>ALM-PAP-POST-BAN-142</t>
  </si>
  <si>
    <t>ALM-PAP-PROT-CD-143</t>
  </si>
  <si>
    <t>ALM-PAP-PROT-HOJ-144</t>
  </si>
  <si>
    <t>ALM-PAP-PUN-145</t>
  </si>
  <si>
    <t>ALM-OFI-REG 12PLG-TRA-146</t>
  </si>
  <si>
    <t>ALM-UTL-RES-COL-147</t>
  </si>
  <si>
    <t>ALM-PAP-RES-11X17-148</t>
  </si>
  <si>
    <t>ALM-PAP-RES-81/2x11-149</t>
  </si>
  <si>
    <t>ALM-PAP-RES-81/2x14-150</t>
  </si>
  <si>
    <t>ALM-PAP-RES-HIL-81/2x11-151</t>
  </si>
  <si>
    <t>ALM-PAP-RES-SAT-81/2x11-152</t>
  </si>
  <si>
    <t>ALM-PAP-RES-TIM-81/2x11-153</t>
  </si>
  <si>
    <t>ALM-OFI-SAG-154</t>
  </si>
  <si>
    <t>ALM-OFI-SAC-155</t>
  </si>
  <si>
    <t>ALM-SEP-ALF- A-Z-156</t>
  </si>
  <si>
    <t>ALM-SEP-NUM-10-157</t>
  </si>
  <si>
    <t>ALM-SEP-NUM-31/1-158</t>
  </si>
  <si>
    <t>ALM-SEP-NUM-15/1-159</t>
  </si>
  <si>
    <t>ALM-SEP-CARP-5/1-160</t>
  </si>
  <si>
    <t>ALM-DES-SER- 400/1-161</t>
  </si>
  <si>
    <t>ALM-DES-SER-500/1-162</t>
  </si>
  <si>
    <t>ALM-DES-SER-COR-163</t>
  </si>
  <si>
    <t>ALM-DES-SER-BLAN-164</t>
  </si>
  <si>
    <t>ALM-DES-SER-COP-165</t>
  </si>
  <si>
    <t>ALM-SIL-GEN-166</t>
  </si>
  <si>
    <t>ALM-SIL-DEP-167</t>
  </si>
  <si>
    <t>ALM-SOB-BL-11x17-168</t>
  </si>
  <si>
    <t>ALM-SOB-BL-NO.10-169</t>
  </si>
  <si>
    <t>ALM-SOB-HIL-NO.10-170</t>
  </si>
  <si>
    <t>ALM-SOB-MANI-12x9-171</t>
  </si>
  <si>
    <t>ALM-SOB-MANI-11x17-172</t>
  </si>
  <si>
    <t>ALM-SOB-MANI-NO.7-173</t>
  </si>
  <si>
    <t>ALM-SOB-TIM-NO.10-174</t>
  </si>
  <si>
    <t>ALM-SOB-BL-81/2x11-175</t>
  </si>
  <si>
    <t>ALM-SOB-BL-81/2x14-176</t>
  </si>
  <si>
    <t>ALM-SOB-MANI-81/2X11-177</t>
  </si>
  <si>
    <t>ALM-SOB-MANI-81/2x14-178</t>
  </si>
  <si>
    <t>ALM-UTL-SOP-LIB-179</t>
  </si>
  <si>
    <t>ALM-LIM-HER-180</t>
  </si>
  <si>
    <t>ALM-CAF-TE -SOB-181</t>
  </si>
  <si>
    <t>ALM-CAF-TE-FRI-182</t>
  </si>
  <si>
    <t>ALM-MER-TER-INS-183</t>
  </si>
  <si>
    <t>ALM-TER-CAF-184</t>
  </si>
  <si>
    <t>ALM-OFI-TIJ-185</t>
  </si>
  <si>
    <t>ALM-IMP-TIN-CAR-186</t>
  </si>
  <si>
    <t>ALM-IMP-TIN-E664-187</t>
  </si>
  <si>
    <t>ALM-IMP-TIN-SEL-AZU-188</t>
  </si>
  <si>
    <t>ALM-IMP-TIN-SEL-NEG-189</t>
  </si>
  <si>
    <t>ALM-IMP-TON-507A-NEG-190</t>
  </si>
  <si>
    <t>ALM-IMP-TON-83A-NEG-191</t>
  </si>
  <si>
    <t>ALM-IMP-TON-950-NEG-192</t>
  </si>
  <si>
    <t>ALM-IMP-TON-951-AMA-193</t>
  </si>
  <si>
    <t>ALM-IMP-TON-951-AZU-194</t>
  </si>
  <si>
    <t>ALM-IMP-TON-CE390XC-NEG-195</t>
  </si>
  <si>
    <t>ALM-IMP-TON-CE400YC-NEG-196</t>
  </si>
  <si>
    <t>ALM-IMP-TON-CE403YC-AMA-197</t>
  </si>
  <si>
    <t>ALM-IMP-TON-CE403YC-ROS-198</t>
  </si>
  <si>
    <t>ALM-IMP-TON-CE78AC-NEG-199</t>
  </si>
  <si>
    <t>ALM-IMP-TON-CF410XC-NEG-200</t>
  </si>
  <si>
    <t>ALM-IMP-TON-054-ROS-201</t>
  </si>
  <si>
    <t>ALM-IMP-TON-054-AMA-202</t>
  </si>
  <si>
    <t>ALM-IMP-TON-054-AZU-203</t>
  </si>
  <si>
    <t>ALM-IMP-TON-054-NEG-204</t>
  </si>
  <si>
    <t>ALM-IMP-TON-T057-NEG-205</t>
  </si>
  <si>
    <t>ALM-IMP-TON-CF410A-NEG-206</t>
  </si>
  <si>
    <t>ALM-IMP-TON-CF411XC-AZU-207</t>
  </si>
  <si>
    <t>ALM-IMP-TON-CF401YC-AZU-208</t>
  </si>
  <si>
    <t>ALM-IMP-TON-212A-AMA-209</t>
  </si>
  <si>
    <t>ALM-IMP-TON-212A-NEG-210</t>
  </si>
  <si>
    <t>ALM-IMP-TON-212A-AZU-211</t>
  </si>
  <si>
    <t>ALM-IMP-TON-212A-ROS-212</t>
  </si>
  <si>
    <t>ALM-IMP-TON-951-ROS-213</t>
  </si>
  <si>
    <t>ALM-IMP-TON-CF412XC-AMA-214</t>
  </si>
  <si>
    <t>ALM-IMP-TON-CF413-ROS-215</t>
  </si>
  <si>
    <t>ALM-IMP-TON-C235-NEG-216</t>
  </si>
  <si>
    <t>ALM-DES-VAS-4.5 oz-217</t>
  </si>
  <si>
    <t>ALM-DES-VAS-6 oz-218</t>
  </si>
  <si>
    <t>ALM-DES-VAS-7oz-219</t>
  </si>
  <si>
    <t>ALM-DES-VAS -2oz-220</t>
  </si>
  <si>
    <t>ALM-DES-VAS-4oz-221</t>
  </si>
  <si>
    <t>ALM-DES-VAS-DGCP-4oz-222</t>
  </si>
  <si>
    <t>ALM-MED-VHS-SON-223</t>
  </si>
  <si>
    <t>ALM-MED-VHS-MAX-224</t>
  </si>
  <si>
    <t>ALM-LIM-EQP-225</t>
  </si>
  <si>
    <t>ALM-VER-TERM-226</t>
  </si>
  <si>
    <t>ALM-UNI-CHF-XXL-227</t>
  </si>
  <si>
    <t>ALM-UNI-CHM-L-228</t>
  </si>
  <si>
    <t>ALM-UNI-CHM-XL-229</t>
  </si>
  <si>
    <t>ALM-UNI-CHM-3XL-230</t>
  </si>
  <si>
    <t>ALM-COR-DGCP-231</t>
  </si>
  <si>
    <t>ALM-PRO-PIN-BAN-NAC-232</t>
  </si>
  <si>
    <t>ALM-UNI-PSLN-14-233</t>
  </si>
  <si>
    <t>ALM-UNI-PSLN-16-234</t>
  </si>
  <si>
    <t>ALM-UNI-PSLN-L-235</t>
  </si>
  <si>
    <t>ALM-UNI-PSLN-M-236</t>
  </si>
  <si>
    <t>ALM-UNI-PSLN-S-237</t>
  </si>
  <si>
    <t>ALM-UNI-PSLN-XL-238</t>
  </si>
  <si>
    <t>ALM-UNI-PSLN-XXL-239</t>
  </si>
  <si>
    <t>ALM-UNI-PSLN-12-240</t>
  </si>
  <si>
    <t>ALM-UNI-PAN-FEM-2XL-241</t>
  </si>
  <si>
    <t>ALM-UNI-PAN-FEM-4XL-242</t>
  </si>
  <si>
    <t>ALM-UNI-PAN-FEM-XL-243</t>
  </si>
  <si>
    <t>ALM-UNI-PAN-FEM-L-244</t>
  </si>
  <si>
    <t>ALM-UNI-JEA-DGCP-P34-245</t>
  </si>
  <si>
    <t>ALM-UNI-JEA-DGCP-34x34-246</t>
  </si>
  <si>
    <t>ALM-UNI-JEA-DGCP-36-247</t>
  </si>
  <si>
    <t>ALM-UNI-JEA-DGCP-3834-248</t>
  </si>
  <si>
    <t>ALM-UNI-JEA-DGCP-3XL-249</t>
  </si>
  <si>
    <t>ALM-UNI-JEA-DGCP-4034-250</t>
  </si>
  <si>
    <t>ALM-UNI-JEA-DGCP-42-251</t>
  </si>
  <si>
    <t>ALM-PAN-TEL-30-252</t>
  </si>
  <si>
    <t>ALM-PAN-TEL-32-253</t>
  </si>
  <si>
    <t>ALM-PAN-TEL-34-254</t>
  </si>
  <si>
    <t>ALM-PAN-TEL-36-255</t>
  </si>
  <si>
    <t>ALM-PAN-TEL-40-256</t>
  </si>
  <si>
    <t>ALM-PDF-LNG-14-257</t>
  </si>
  <si>
    <t>ALM-PDF-LNG-16-258</t>
  </si>
  <si>
    <t>ALM-PDF-LNG-L-259</t>
  </si>
  <si>
    <t>ALM-PDF-LNG-M-260</t>
  </si>
  <si>
    <t>ALM-OFI-ECO-BOL-261</t>
  </si>
  <si>
    <t>ALM-PROM-ECO-LLA-262</t>
  </si>
  <si>
    <t>ALM-OFI-FOL-CEI-263</t>
  </si>
  <si>
    <t>ALM-PRO-PUB-LON-264</t>
  </si>
  <si>
    <t>ALM-PDF-LNG-S-265</t>
  </si>
  <si>
    <t>ALM-PDF-LNG-XL-266</t>
  </si>
  <si>
    <t>ALM-PDF-LNG-XXL-267</t>
  </si>
  <si>
    <t>ALM-PUB-PRO-SOM-LOG-268</t>
  </si>
  <si>
    <t>ALM-GEN-EMP-BOL-ECO-269</t>
  </si>
  <si>
    <t>ALM-INS-LLA-270</t>
  </si>
  <si>
    <t>ALM-INS-SOM-271</t>
  </si>
  <si>
    <t>ALM-REC-DGCP-272</t>
  </si>
  <si>
    <t>ALM-REC-5S-DGCP-273</t>
  </si>
  <si>
    <t>ALM-UTL-BAN-CUAD-274</t>
  </si>
  <si>
    <t>ALM-UTL-BAN-RED-GRAN-275</t>
  </si>
  <si>
    <t>ALM-CAF-PAL-276</t>
  </si>
  <si>
    <t>ALM-UTL-CUB-277</t>
  </si>
  <si>
    <t>ALM-UTL-PLA-278</t>
  </si>
  <si>
    <t>ALM-UTL-TAZ-279</t>
  </si>
  <si>
    <t>ALM-UTL-TA-280</t>
  </si>
  <si>
    <t>ALM-UTL-CUB-281</t>
  </si>
  <si>
    <t>ALM-UTL-VAJ-282</t>
  </si>
  <si>
    <t>ALM-UTL-BAN-RED-MED-283</t>
  </si>
  <si>
    <t>ALM-BWL-CER-284</t>
  </si>
  <si>
    <t>ALM-BWL-FLO-285</t>
  </si>
  <si>
    <t>ALM-CAF-ELE-286</t>
  </si>
  <si>
    <t>ALM-COC-DAV-4LT-287</t>
  </si>
  <si>
    <t>ALM-COP-AGU-288</t>
  </si>
  <si>
    <t>ALM-CUA-GEN-289</t>
  </si>
  <si>
    <t>ALM-CUA-POS-290</t>
  </si>
  <si>
    <t>ALM-COP-ESP-291</t>
  </si>
  <si>
    <t>ALM-CUA-SOP-292</t>
  </si>
  <si>
    <t>ALM-TAZ-COL-293</t>
  </si>
  <si>
    <t>ALM-TEN-GEN-294</t>
  </si>
  <si>
    <t>ALM-VAJ-GEN-295</t>
  </si>
  <si>
    <t>ALM-CUA-GEN-296</t>
  </si>
  <si>
    <t>ALM-CUA-GEN-297</t>
  </si>
  <si>
    <t>ALM-CUC-GEN-298</t>
  </si>
  <si>
    <t>ALM-COR-GAL-299</t>
  </si>
  <si>
    <t>ALM-DEC-PUC-300</t>
  </si>
  <si>
    <t>ALM-JAR-AGU-301</t>
  </si>
  <si>
    <t>ALM-FLO-CER-302</t>
  </si>
  <si>
    <t>ALM-UTL-VAS-CRI-AGU-303</t>
  </si>
  <si>
    <t>ALM-UTL-PLA-304</t>
  </si>
  <si>
    <t>ALM-DES-VAS-8oz-305</t>
  </si>
  <si>
    <t>ALM-COP-AGU-306</t>
  </si>
  <si>
    <t xml:space="preserve">FARDO </t>
  </si>
  <si>
    <t xml:space="preserve">N/E </t>
  </si>
  <si>
    <t>Artículo utilizado como insumo de apoyo para las actividades y operaciones institucionales.</t>
  </si>
  <si>
    <t>Producto o utensilio de limpieza destinado al mantenimiento, higiene y conservación de las áreas institucionales.</t>
  </si>
  <si>
    <t>Material de archivo y papelería utilizado para organizar, clasificar, identificar y resguardar documentos.</t>
  </si>
  <si>
    <t>Insumo de consumo destinado al servicio y atención de colaboradores y visitantes.</t>
  </si>
  <si>
    <t>Elemento institucional utilizado para representación, identificación y ambientación de espacios.</t>
  </si>
  <si>
    <t>Instrumento de escritura o marcado utilizado en las labores administrativas y de oficina.</t>
  </si>
  <si>
    <t>Bolsa utilizada para transportar, entregar o presentar materiales y documentos institucionales.</t>
  </si>
  <si>
    <t>Medio o accesorio utilizado para almacenamiento, protección o manejo de información en formato físico o digital.</t>
  </si>
  <si>
    <t>Accesorio o herramienta de oficina utilizado para sujetar, organizar, unir o preparar documentos.</t>
  </si>
  <si>
    <t>Accesorio de apoyo destinado a brindar soporte lumbar durante actividades en posición sentada.</t>
  </si>
  <si>
    <t>Accesorio institucional utilizado como elemento de identificación y representación.</t>
  </si>
  <si>
    <t>Insumo de higiene o protección personal destinado a las labores correspondientes.</t>
  </si>
  <si>
    <t>Artículo institucional personalizado destinado al uso del personal o a actividades institucionales.</t>
  </si>
  <si>
    <t>Fuente de energía portátil utilizada en equipos y dispositivos compatibles.</t>
  </si>
  <si>
    <t>Material de papelería destinado a la impresión, reproducción y gestión de documentos.</t>
  </si>
  <si>
    <t>Insumo de servicio utilizado para higiene y atención durante el consumo de alimentos y bebidas.</t>
  </si>
  <si>
    <t>Artículo de servicio utilizado para la atención, preparación, presentación o consumo de alimentos y bebidas.</t>
  </si>
  <si>
    <t>Accesorio utilizado para emitir señales sonoras en actividades institucionales o deportivas.</t>
  </si>
  <si>
    <t>Consumible utilizado para impresión o para recarga de sellos, según la especificación indicada.</t>
  </si>
  <si>
    <t>Consumible de impresión utilizado para la reproducción de documentos en equipos compatibles, según el modelo y color indicado.</t>
  </si>
  <si>
    <t>Artículo promocional e institucional destinado a actividades de identificación y representación.</t>
  </si>
  <si>
    <t>Elemento de reconocimiento institucional utilizado para distinguir logros o aportes.</t>
  </si>
  <si>
    <t>Diego Domínguez</t>
  </si>
  <si>
    <t>Julio Arlyn Luna Lora</t>
  </si>
  <si>
    <t>Analista Sección Almacén y Suministros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</si>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</sst>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Calibri"/>
      <family val="2"/>
    </font>
    <font>
      <b/>
      <sz val="16"/>
      <color theme="1"/>
      <name val="Aptos Narrow"/>
      <family val="2"/>
    </font>
    <font>
      <b/>
      <sz val="14"/>
      <color theme="0"/>
      <name val="Aptos Narrow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Aptos Narrow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 Narrow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252423"/>
      <name val="Aptos Narrow"/>
      <family val="2"/>
    </font>
    <font>
      <sz val="12"/>
      <color rgb="FF0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5">
    <xf numFmtId="0" fontId="0" fillId="0" borderId="0" xfId="0"/>
    <xf numFmtId="49" fontId="22" fillId="33" borderId="10" xfId="0" applyNumberFormat="1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left" vertical="center" wrapText="1"/>
    </xf>
    <xf numFmtId="164" fontId="22" fillId="33" borderId="10" xfId="0" applyNumberFormat="1" applyFont="1" applyFill="1" applyBorder="1" applyAlignment="1">
      <alignment horizontal="left" vertical="center" wrapText="1"/>
    </xf>
    <xf numFmtId="14" fontId="22" fillId="33" borderId="10" xfId="0" applyNumberFormat="1" applyFont="1" applyFill="1" applyBorder="1" applyAlignment="1">
      <alignment horizontal="left" vertical="center" wrapText="1"/>
    </xf>
    <xf numFmtId="0" fontId="18" fillId="34" borderId="0" xfId="0" applyFont="1" applyFill="1" applyAlignment="1">
      <alignment horizontal="left"/>
    </xf>
    <xf numFmtId="49" fontId="18" fillId="34" borderId="10" xfId="0" applyNumberFormat="1" applyFont="1" applyFill="1" applyBorder="1" applyAlignment="1">
      <alignment horizontal="left" wrapText="1"/>
    </xf>
    <xf numFmtId="0" fontId="0" fillId="34" borderId="10" xfId="0" applyFill="1" applyBorder="1" applyAlignment="1">
      <alignment wrapText="1"/>
    </xf>
    <xf numFmtId="49" fontId="19" fillId="34" borderId="10" xfId="0" applyNumberFormat="1" applyFont="1" applyFill="1" applyBorder="1" applyAlignment="1">
      <alignment wrapText="1"/>
    </xf>
    <xf numFmtId="49" fontId="20" fillId="34" borderId="10" xfId="0" applyNumberFormat="1" applyFont="1" applyFill="1" applyBorder="1" applyAlignment="1">
      <alignment wrapText="1"/>
    </xf>
    <xf numFmtId="0" fontId="18" fillId="34" borderId="0" xfId="0" applyFont="1" applyFill="1" applyAlignment="1">
      <alignment horizontal="left" wrapText="1"/>
    </xf>
    <xf numFmtId="49" fontId="18" fillId="34" borderId="0" xfId="0" applyNumberFormat="1" applyFont="1" applyFill="1" applyAlignment="1">
      <alignment horizontal="left" wrapText="1"/>
    </xf>
    <xf numFmtId="164" fontId="18" fillId="34" borderId="0" xfId="0" applyNumberFormat="1" applyFont="1" applyFill="1" applyAlignment="1">
      <alignment horizontal="left" wrapText="1"/>
    </xf>
    <xf numFmtId="14" fontId="18" fillId="34" borderId="0" xfId="0" applyNumberFormat="1" applyFont="1" applyFill="1" applyAlignment="1">
      <alignment horizontal="left" wrapText="1"/>
    </xf>
    <xf numFmtId="0" fontId="21" fillId="34" borderId="0" xfId="0" applyFont="1" applyFill="1" applyAlignment="1">
      <alignment horizontal="center" vertical="center" wrapText="1"/>
    </xf>
    <xf numFmtId="0" fontId="22" fillId="33" borderId="11" xfId="0" applyFont="1" applyFill="1" applyBorder="1" applyAlignment="1">
      <alignment horizontal="left" vertical="center" wrapText="1"/>
    </xf>
    <xf numFmtId="49" fontId="29" fillId="34" borderId="0" xfId="0" applyNumberFormat="1" applyFont="1" applyFill="1" applyAlignment="1">
      <alignment horizontal="center" vertical="center"/>
    </xf>
    <xf numFmtId="0" fontId="22" fillId="33" borderId="12" xfId="0" applyFont="1" applyFill="1" applyBorder="1" applyAlignment="1">
      <alignment horizontal="left" vertical="center" wrapText="1"/>
    </xf>
    <xf numFmtId="49" fontId="22" fillId="33" borderId="12" xfId="0" applyNumberFormat="1" applyFont="1" applyFill="1" applyBorder="1" applyAlignment="1">
      <alignment horizontal="center" vertical="center"/>
    </xf>
    <xf numFmtId="0" fontId="31" fillId="0" borderId="15" xfId="0" applyFont="1" applyBorder="1" applyAlignment="1">
      <alignment horizontal="center" vertical="center" wrapText="1" readingOrder="1"/>
    </xf>
    <xf numFmtId="0" fontId="25" fillId="34" borderId="0" xfId="0" applyFont="1" applyFill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14" fontId="26" fillId="34" borderId="10" xfId="0" applyNumberFormat="1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 vertical="center"/>
    </xf>
    <xf numFmtId="0" fontId="26" fillId="34" borderId="10" xfId="0" applyFont="1" applyFill="1" applyBorder="1" applyAlignment="1">
      <alignment horizontal="center" vertical="center" wrapText="1"/>
    </xf>
    <xf numFmtId="14" fontId="23" fillId="34" borderId="10" xfId="0" applyNumberFormat="1" applyFont="1" applyFill="1" applyBorder="1" applyAlignment="1">
      <alignment horizontal="center" vertical="center" wrapText="1" readingOrder="1"/>
    </xf>
    <xf numFmtId="0" fontId="23" fillId="34" borderId="10" xfId="0" applyFont="1" applyFill="1" applyBorder="1" applyAlignment="1">
      <alignment horizontal="center" vertical="center" wrapText="1" readingOrder="1"/>
    </xf>
    <xf numFmtId="14" fontId="23" fillId="34" borderId="10" xfId="0" applyNumberFormat="1" applyFont="1" applyFill="1" applyBorder="1" applyAlignment="1">
      <alignment horizontal="center" vertical="center"/>
    </xf>
    <xf numFmtId="14" fontId="26" fillId="34" borderId="10" xfId="0" applyNumberFormat="1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49" fontId="26" fillId="34" borderId="10" xfId="0" applyNumberFormat="1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/>
    </xf>
    <xf numFmtId="49" fontId="25" fillId="34" borderId="10" xfId="0" applyNumberFormat="1" applyFont="1" applyFill="1" applyBorder="1" applyAlignment="1">
      <alignment horizontal="center" vertical="center"/>
    </xf>
    <xf numFmtId="49" fontId="18" fillId="34" borderId="16" xfId="0" applyNumberFormat="1" applyFont="1" applyFill="1" applyBorder="1" applyAlignment="1">
      <alignment wrapText="1"/>
    </xf>
    <xf numFmtId="0" fontId="26" fillId="34" borderId="12" xfId="0" applyFont="1" applyFill="1" applyBorder="1" applyAlignment="1">
      <alignment horizontal="center" vertical="center" wrapText="1"/>
    </xf>
    <xf numFmtId="0" fontId="25" fillId="34" borderId="16" xfId="0" applyFont="1" applyFill="1" applyBorder="1" applyAlignment="1">
      <alignment horizontal="center" vertical="center"/>
    </xf>
    <xf numFmtId="14" fontId="25" fillId="34" borderId="16" xfId="0" applyNumberFormat="1" applyFont="1" applyFill="1" applyBorder="1" applyAlignment="1">
      <alignment horizontal="center" vertical="center"/>
    </xf>
    <xf numFmtId="0" fontId="25" fillId="34" borderId="0" xfId="0" applyFont="1" applyFill="1" applyAlignment="1">
      <alignment horizontal="center"/>
    </xf>
    <xf numFmtId="14" fontId="26" fillId="34" borderId="10" xfId="0" applyNumberFormat="1" applyFont="1" applyFill="1" applyBorder="1" applyAlignment="1">
      <alignment horizontal="center" wrapText="1"/>
    </xf>
    <xf numFmtId="0" fontId="23" fillId="34" borderId="10" xfId="0" applyFont="1" applyFill="1" applyBorder="1" applyAlignment="1">
      <alignment horizontal="center"/>
    </xf>
    <xf numFmtId="0" fontId="26" fillId="34" borderId="10" xfId="0" applyFont="1" applyFill="1" applyBorder="1" applyAlignment="1">
      <alignment horizontal="center" wrapText="1"/>
    </xf>
    <xf numFmtId="0" fontId="23" fillId="34" borderId="10" xfId="0" applyFont="1" applyFill="1" applyBorder="1" applyAlignment="1">
      <alignment horizontal="center" wrapText="1" readingOrder="1"/>
    </xf>
    <xf numFmtId="14" fontId="23" fillId="34" borderId="10" xfId="0" applyNumberFormat="1" applyFont="1" applyFill="1" applyBorder="1" applyAlignment="1">
      <alignment horizontal="center"/>
    </xf>
    <xf numFmtId="0" fontId="26" fillId="34" borderId="10" xfId="0" applyFont="1" applyFill="1" applyBorder="1" applyAlignment="1">
      <alignment horizontal="center"/>
    </xf>
    <xf numFmtId="0" fontId="27" fillId="34" borderId="10" xfId="0" applyFont="1" applyFill="1" applyBorder="1" applyAlignment="1">
      <alignment horizontal="center"/>
    </xf>
    <xf numFmtId="49" fontId="26" fillId="34" borderId="10" xfId="0" applyNumberFormat="1" applyFont="1" applyFill="1" applyBorder="1" applyAlignment="1">
      <alignment horizontal="center" wrapText="1"/>
    </xf>
    <xf numFmtId="14" fontId="26" fillId="34" borderId="10" xfId="0" applyNumberFormat="1" applyFont="1" applyFill="1" applyBorder="1" applyAlignment="1">
      <alignment horizontal="center"/>
    </xf>
    <xf numFmtId="0" fontId="24" fillId="34" borderId="10" xfId="0" applyFont="1" applyFill="1" applyBorder="1" applyAlignment="1">
      <alignment horizontal="center"/>
    </xf>
    <xf numFmtId="49" fontId="25" fillId="34" borderId="10" xfId="0" applyNumberFormat="1" applyFont="1" applyFill="1" applyBorder="1" applyAlignment="1">
      <alignment horizontal="center"/>
    </xf>
    <xf numFmtId="0" fontId="26" fillId="34" borderId="12" xfId="0" applyFont="1" applyFill="1" applyBorder="1" applyAlignment="1">
      <alignment horizontal="center" wrapText="1"/>
    </xf>
    <xf numFmtId="14" fontId="25" fillId="34" borderId="16" xfId="0" applyNumberFormat="1" applyFont="1" applyFill="1" applyBorder="1" applyAlignment="1">
      <alignment horizontal="center"/>
    </xf>
    <xf numFmtId="0" fontId="25" fillId="34" borderId="16" xfId="0" applyFont="1" applyFill="1" applyBorder="1" applyAlignment="1">
      <alignment horizontal="center"/>
    </xf>
    <xf numFmtId="0" fontId="32" fillId="0" borderId="16" xfId="0" applyFont="1" applyBorder="1" applyAlignment="1">
      <alignment horizontal="center" vertical="top" wrapText="1" readingOrder="1"/>
    </xf>
    <xf numFmtId="0" fontId="24" fillId="0" borderId="0" xfId="0" applyFont="1" applyAlignment="1">
      <alignment horizontal="center" vertical="center"/>
    </xf>
    <xf numFmtId="0" fontId="32" fillId="0" borderId="16" xfId="0" applyFont="1" applyBorder="1" applyAlignment="1">
      <alignment horizontal="center" vertical="center" wrapText="1" readingOrder="1"/>
    </xf>
    <xf numFmtId="0" fontId="18" fillId="34" borderId="16" xfId="0" applyFont="1" applyFill="1" applyBorder="1" applyAlignment="1">
      <alignment horizontal="left"/>
    </xf>
    <xf numFmtId="14" fontId="25" fillId="34" borderId="17" xfId="0" applyNumberFormat="1" applyFont="1" applyFill="1" applyBorder="1" applyAlignment="1">
      <alignment horizontal="center"/>
    </xf>
    <xf numFmtId="0" fontId="18" fillId="34" borderId="17" xfId="0" applyFont="1" applyFill="1" applyBorder="1" applyAlignment="1">
      <alignment horizontal="left"/>
    </xf>
    <xf numFmtId="14" fontId="25" fillId="34" borderId="18" xfId="0" applyNumberFormat="1" applyFont="1" applyFill="1" applyBorder="1" applyAlignment="1">
      <alignment horizontal="center"/>
    </xf>
    <xf numFmtId="14" fontId="25" fillId="34" borderId="18" xfId="0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wrapText="1"/>
    </xf>
    <xf numFmtId="0" fontId="33" fillId="0" borderId="10" xfId="0" applyFont="1" applyBorder="1" applyAlignment="1">
      <alignment horizontal="left" vertical="center" wrapText="1"/>
    </xf>
    <xf numFmtId="0" fontId="34" fillId="0" borderId="10" xfId="0" applyFont="1" applyBorder="1"/>
    <xf numFmtId="0" fontId="33" fillId="0" borderId="13" xfId="0" applyFont="1" applyBorder="1" applyAlignment="1">
      <alignment horizontal="left" vertical="center" wrapText="1"/>
    </xf>
    <xf numFmtId="0" fontId="30" fillId="34" borderId="14" xfId="0" applyFont="1" applyFill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164" fontId="18" fillId="0" borderId="10" xfId="0" applyNumberFormat="1" applyFont="1" applyBorder="1" applyAlignment="1">
      <alignment horizontal="left" wrapText="1"/>
    </xf>
    <xf numFmtId="164" fontId="18" fillId="0" borderId="11" xfId="0" applyNumberFormat="1" applyFont="1" applyBorder="1" applyAlignment="1">
      <alignment horizontal="left" wrapText="1"/>
    </xf>
    <xf numFmtId="14" fontId="18" fillId="0" borderId="10" xfId="0" applyNumberFormat="1" applyFont="1" applyBorder="1" applyAlignment="1">
      <alignment horizontal="left" wrapText="1"/>
    </xf>
    <xf numFmtId="0" fontId="33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left" vertical="center" wrapText="1"/>
    </xf>
    <xf numFmtId="0" fontId="33" fillId="0" borderId="16" xfId="0" applyFont="1" applyBorder="1" applyAlignment="1">
      <alignment horizontal="left" vertical="center" wrapText="1"/>
    </xf>
    <xf numFmtId="49" fontId="18" fillId="34" borderId="12" xfId="0" applyNumberFormat="1" applyFont="1" applyFill="1" applyBorder="1" applyAlignment="1">
      <alignment horizontal="left" wrapText="1"/>
    </xf>
    <xf numFmtId="49" fontId="18" fillId="34" borderId="16" xfId="0" applyNumberFormat="1" applyFont="1" applyFill="1" applyBorder="1" applyAlignment="1">
      <alignment horizontal="left" wrapText="1"/>
    </xf>
    <xf numFmtId="49" fontId="18" fillId="34" borderId="13" xfId="0" applyNumberFormat="1" applyFont="1" applyFill="1" applyBorder="1" applyAlignment="1">
      <alignment horizontal="left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 readingOrder="1"/>
    </xf>
    <xf numFmtId="0" fontId="36" fillId="0" borderId="11" xfId="0" applyFont="1" applyBorder="1" applyAlignment="1">
      <alignment horizontal="center" wrapText="1"/>
    </xf>
    <xf numFmtId="0" fontId="36" fillId="0" borderId="11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49" fontId="18" fillId="0" borderId="20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8" fillId="34" borderId="0" xfId="0" applyNumberFormat="1" applyFont="1" applyFill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231322</xdr:colOff>
      <xdr:row>0</xdr:row>
      <xdr:rowOff>0</xdr:rowOff>
    </xdr:from>
    <xdr:to>
      <xdr:col>11</xdr:col>
      <xdr:colOff>911678</xdr:colOff>
      <xdr:row>2</xdr:row>
      <xdr:rowOff>222407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9D467D-6997-D9A4-A798-973CE2EA9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58322" y="0"/>
          <a:ext cx="1973035" cy="1406228"/>
        </a:xfrm>
        <a:prstGeom prst="rect">
          <a:avLst/>
        </a:prstGeom>
      </xdr:spPr>
    </xdr:pic>
    <xdr:clientData/>
  </xdr:twoCellAnchor>
  <xdr:twoCellAnchor editAs="oneCell">
    <xdr:from>
      <xdr:col>0</xdr:col>
      <xdr:colOff>141020</xdr:colOff>
      <xdr:row>0</xdr:row>
      <xdr:rowOff>160937</xdr:rowOff>
    </xdr:from>
    <xdr:to>
      <xdr:col>2</xdr:col>
      <xdr:colOff>1287792</xdr:colOff>
      <xdr:row>2</xdr:row>
      <xdr:rowOff>40823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A4818EE-297C-4A90-106E-F6D90F6178C3}"/>
            </a:ext>
            <a:ext uri="{147F2762-F138-4A5C-976F-8EAC2B608ADB}">
              <a16:predDERef xmlns:a16="http://schemas.microsoft.com/office/drawing/2014/main" pred="{039D467D-6997-D9A4-A798-973CE2EA9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020" y="160937"/>
          <a:ext cx="3840986" cy="1063707"/>
        </a:xfrm>
        <a:prstGeom prst="rect">
          <a:avLst/>
        </a:prstGeom>
      </xdr:spPr>
    </xdr:pic>
    <xdr:clientData/>
  </xdr:twoCellAnchor>
  <xdr:twoCellAnchor>
    <xdr:from>
      <xdr:col>2</xdr:col>
      <xdr:colOff>299358</xdr:colOff>
      <xdr:row>345</xdr:row>
      <xdr:rowOff>231322</xdr:rowOff>
    </xdr:from>
    <xdr:to>
      <xdr:col>3</xdr:col>
      <xdr:colOff>408214</xdr:colOff>
      <xdr:row>345</xdr:row>
      <xdr:rowOff>231322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68551025-22AF-80F8-CB55-A99545890251}"/>
            </a:ext>
          </a:extLst>
        </xdr:cNvPr>
        <xdr:cNvCxnSpPr/>
      </xdr:nvCxnSpPr>
      <xdr:spPr>
        <a:xfrm>
          <a:off x="2993572" y="141473465"/>
          <a:ext cx="376917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2530929</xdr:colOff>
      <xdr:row>345</xdr:row>
      <xdr:rowOff>231322</xdr:rowOff>
    </xdr:from>
    <xdr:to>
      <xdr:col>7</xdr:col>
      <xdr:colOff>693964</xdr:colOff>
      <xdr:row>345</xdr:row>
      <xdr:rowOff>231322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B7CBF1F-119C-5A67-FF06-A00A8EEDDBED}"/>
            </a:ext>
          </a:extLst>
        </xdr:cNvPr>
        <xdr:cNvCxnSpPr/>
      </xdr:nvCxnSpPr>
      <xdr:spPr>
        <a:xfrm>
          <a:off x="14409965" y="141473465"/>
          <a:ext cx="376917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13608</xdr:colOff>
      <xdr:row>345</xdr:row>
      <xdr:rowOff>231322</xdr:rowOff>
    </xdr:from>
    <xdr:to>
      <xdr:col>3</xdr:col>
      <xdr:colOff>122464</xdr:colOff>
      <xdr:row>345</xdr:row>
      <xdr:rowOff>231322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6DBEFB06-21BF-63B9-E040-57289CBD68EE}"/>
            </a:ext>
          </a:extLst>
        </xdr:cNvPr>
        <xdr:cNvCxnSpPr/>
      </xdr:nvCxnSpPr>
      <xdr:spPr>
        <a:xfrm>
          <a:off x="2707822" y="141473465"/>
          <a:ext cx="376917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2000251</xdr:colOff>
      <xdr:row>345</xdr:row>
      <xdr:rowOff>231322</xdr:rowOff>
    </xdr:from>
    <xdr:to>
      <xdr:col>7</xdr:col>
      <xdr:colOff>163286</xdr:colOff>
      <xdr:row>345</xdr:row>
      <xdr:rowOff>231322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613D3BB2-7456-E075-04A1-C05017519005}"/>
            </a:ext>
          </a:extLst>
        </xdr:cNvPr>
        <xdr:cNvCxnSpPr/>
      </xdr:nvCxnSpPr>
      <xdr:spPr>
        <a:xfrm>
          <a:off x="13879287" y="141473465"/>
          <a:ext cx="376917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gcpgovdo-my.sharepoint.com/personal/ddominguez_dgcp_gob_do/Documents/Reporte%20de%20inventario%20suministro%20de%20almacen%20del%20mes%20marzo%20-.xlsx" TargetMode="External"/><Relationship Id="rId1" Type="http://schemas.openxmlformats.org/officeDocument/2006/relationships/externalLinkPath" Target="https://dgcpgovdo-my.sharepoint.com/personal/ddominguez_dgcp_gob_do/Documents/Reporte%20de%20inventario%20suministro%20de%20almacen%20del%20mes%20marzo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Whrn1Oh_MUOaNshzXSrKVosJf6IH66VIs-WfxrFbiRwpaRHAS5uFTI6mDeCnLuTV" itemId="01L277TQPCNPWHGE3O2FFLK3VFMCZQ3EPA">
      <xxl21:absoluteUrl r:id="rId2"/>
    </xxl21:alternateUrls>
    <sheetNames>
      <sheetName val="Sheet1"/>
      <sheetName val="Reporte de inventario suministr"/>
      <sheetName val="Reporte_Existencia_Inventario_C"/>
    </sheetNames>
    <sheetDataSet>
      <sheetData sheetId="0">
        <row r="11">
          <cell r="E11" t="str">
            <v>LIBRA</v>
          </cell>
          <cell r="H11">
            <v>0</v>
          </cell>
        </row>
        <row r="12">
          <cell r="E12" t="str">
            <v>LIBRA</v>
          </cell>
          <cell r="H12">
            <v>1600</v>
          </cell>
        </row>
        <row r="13">
          <cell r="E13" t="str">
            <v>UND</v>
          </cell>
          <cell r="H13">
            <v>566040</v>
          </cell>
        </row>
        <row r="14">
          <cell r="E14" t="str">
            <v xml:space="preserve">PAQ </v>
          </cell>
          <cell r="H14">
            <v>3432</v>
          </cell>
        </row>
        <row r="15">
          <cell r="E15" t="str">
            <v>UND</v>
          </cell>
          <cell r="H15">
            <v>4720</v>
          </cell>
        </row>
        <row r="16">
          <cell r="E16" t="str">
            <v>UND</v>
          </cell>
          <cell r="H16">
            <v>8450</v>
          </cell>
        </row>
        <row r="17">
          <cell r="E17" t="str">
            <v>UND</v>
          </cell>
          <cell r="H17">
            <v>11900</v>
          </cell>
        </row>
        <row r="18">
          <cell r="E18" t="str">
            <v>UND</v>
          </cell>
          <cell r="H18">
            <v>9440</v>
          </cell>
        </row>
        <row r="19">
          <cell r="E19" t="str">
            <v>UND</v>
          </cell>
          <cell r="H19">
            <v>2580</v>
          </cell>
        </row>
        <row r="20">
          <cell r="E20" t="str">
            <v>UND</v>
          </cell>
          <cell r="H20">
            <v>0</v>
          </cell>
        </row>
        <row r="21">
          <cell r="E21" t="str">
            <v>UND</v>
          </cell>
          <cell r="H21">
            <v>0</v>
          </cell>
        </row>
        <row r="22">
          <cell r="E22" t="str">
            <v>UND</v>
          </cell>
          <cell r="H22">
            <v>0</v>
          </cell>
        </row>
        <row r="23">
          <cell r="E23" t="str">
            <v>UND</v>
          </cell>
          <cell r="H23">
            <v>1806</v>
          </cell>
        </row>
        <row r="24">
          <cell r="E24" t="str">
            <v>UND</v>
          </cell>
          <cell r="H24">
            <v>0</v>
          </cell>
        </row>
        <row r="25">
          <cell r="E25" t="str">
            <v>UND</v>
          </cell>
          <cell r="H25">
            <v>102648</v>
          </cell>
        </row>
        <row r="26">
          <cell r="E26" t="str">
            <v>UND</v>
          </cell>
          <cell r="H26">
            <v>0</v>
          </cell>
        </row>
        <row r="27">
          <cell r="E27" t="str">
            <v>UND</v>
          </cell>
          <cell r="H27">
            <v>0</v>
          </cell>
        </row>
        <row r="28">
          <cell r="E28" t="str">
            <v>UND</v>
          </cell>
          <cell r="H28">
            <v>320</v>
          </cell>
        </row>
        <row r="29">
          <cell r="E29" t="str">
            <v>UND</v>
          </cell>
          <cell r="H29">
            <v>0</v>
          </cell>
        </row>
        <row r="30">
          <cell r="E30" t="str">
            <v>UND</v>
          </cell>
          <cell r="H30">
            <v>2000</v>
          </cell>
        </row>
        <row r="31">
          <cell r="E31" t="str">
            <v>UND</v>
          </cell>
          <cell r="H31">
            <v>560</v>
          </cell>
        </row>
        <row r="32">
          <cell r="E32" t="str">
            <v>FARDO (20/1)</v>
          </cell>
          <cell r="H32">
            <v>640</v>
          </cell>
        </row>
        <row r="33">
          <cell r="E33" t="str">
            <v>UND</v>
          </cell>
          <cell r="H33">
            <v>117320</v>
          </cell>
        </row>
        <row r="34">
          <cell r="E34" t="str">
            <v>UND</v>
          </cell>
          <cell r="H34">
            <v>0</v>
          </cell>
        </row>
        <row r="35">
          <cell r="E35" t="str">
            <v>UND</v>
          </cell>
          <cell r="H35">
            <v>69265</v>
          </cell>
        </row>
        <row r="36">
          <cell r="E36" t="str">
            <v>UND</v>
          </cell>
          <cell r="H36">
            <v>11009</v>
          </cell>
        </row>
        <row r="37">
          <cell r="E37" t="str">
            <v>UND</v>
          </cell>
          <cell r="H37">
            <v>34800</v>
          </cell>
        </row>
        <row r="38">
          <cell r="E38" t="str">
            <v>UND</v>
          </cell>
          <cell r="H38">
            <v>21996</v>
          </cell>
        </row>
        <row r="39">
          <cell r="E39" t="str">
            <v>UND</v>
          </cell>
          <cell r="H39">
            <v>46102</v>
          </cell>
        </row>
        <row r="40">
          <cell r="E40" t="str">
            <v>UND</v>
          </cell>
          <cell r="H40">
            <v>17400</v>
          </cell>
        </row>
        <row r="41">
          <cell r="E41" t="str">
            <v>UND</v>
          </cell>
          <cell r="H41">
            <v>23660</v>
          </cell>
        </row>
        <row r="42">
          <cell r="E42" t="str">
            <v>UND</v>
          </cell>
          <cell r="H42">
            <v>14784</v>
          </cell>
        </row>
        <row r="43">
          <cell r="E43" t="str">
            <v>UND</v>
          </cell>
          <cell r="H43">
            <v>4984</v>
          </cell>
        </row>
        <row r="44">
          <cell r="E44" t="str">
            <v>UND</v>
          </cell>
          <cell r="H44">
            <v>0</v>
          </cell>
        </row>
        <row r="45">
          <cell r="E45" t="str">
            <v>UND</v>
          </cell>
          <cell r="H45">
            <v>0</v>
          </cell>
        </row>
        <row r="46">
          <cell r="E46" t="str">
            <v>GAL</v>
          </cell>
          <cell r="H46">
            <v>15340</v>
          </cell>
        </row>
        <row r="47">
          <cell r="E47" t="str">
            <v>PAQ</v>
          </cell>
          <cell r="H47">
            <v>250</v>
          </cell>
        </row>
        <row r="48">
          <cell r="E48" t="str">
            <v>UND</v>
          </cell>
          <cell r="H48">
            <v>2816</v>
          </cell>
        </row>
        <row r="49">
          <cell r="E49" t="str">
            <v>UND</v>
          </cell>
          <cell r="H49">
            <v>0</v>
          </cell>
        </row>
        <row r="50">
          <cell r="E50" t="str">
            <v>UND</v>
          </cell>
          <cell r="H50">
            <v>549</v>
          </cell>
        </row>
        <row r="51">
          <cell r="E51" t="str">
            <v>UND</v>
          </cell>
          <cell r="H51">
            <v>0</v>
          </cell>
        </row>
        <row r="52">
          <cell r="E52" t="str">
            <v>CAJA (100/1)</v>
          </cell>
          <cell r="H52">
            <v>4264</v>
          </cell>
        </row>
        <row r="53">
          <cell r="E53" t="str">
            <v>CAJA (100/1)</v>
          </cell>
          <cell r="H53">
            <v>14560</v>
          </cell>
        </row>
        <row r="54">
          <cell r="E54" t="str">
            <v>PAQ (12/1)</v>
          </cell>
          <cell r="H54">
            <v>20055</v>
          </cell>
        </row>
        <row r="55">
          <cell r="E55" t="str">
            <v>PAQ (12/1)</v>
          </cell>
          <cell r="H55">
            <v>6674</v>
          </cell>
        </row>
        <row r="56">
          <cell r="E56" t="str">
            <v>PAQ (12/1)</v>
          </cell>
          <cell r="H56">
            <v>8856</v>
          </cell>
        </row>
        <row r="57">
          <cell r="E57" t="str">
            <v>PAQ (12/1)</v>
          </cell>
          <cell r="H57">
            <v>8526</v>
          </cell>
        </row>
        <row r="58">
          <cell r="E58" t="str">
            <v>PAQ (12/1)</v>
          </cell>
          <cell r="H58">
            <v>9741</v>
          </cell>
        </row>
        <row r="59">
          <cell r="E59" t="str">
            <v>PAQ (10/1)</v>
          </cell>
          <cell r="H59">
            <v>0</v>
          </cell>
        </row>
        <row r="60">
          <cell r="E60" t="str">
            <v>GAL</v>
          </cell>
          <cell r="H60">
            <v>6208</v>
          </cell>
        </row>
        <row r="61">
          <cell r="E61" t="str">
            <v>UND</v>
          </cell>
          <cell r="H61">
            <v>75076</v>
          </cell>
        </row>
        <row r="62">
          <cell r="E62" t="str">
            <v>UND</v>
          </cell>
          <cell r="H62">
            <v>0</v>
          </cell>
        </row>
        <row r="63">
          <cell r="E63" t="str">
            <v>UND</v>
          </cell>
          <cell r="H63">
            <v>0</v>
          </cell>
        </row>
        <row r="64">
          <cell r="E64" t="str">
            <v>UND</v>
          </cell>
          <cell r="H64">
            <v>0</v>
          </cell>
        </row>
        <row r="65">
          <cell r="E65" t="str">
            <v>UND</v>
          </cell>
          <cell r="H65">
            <v>805</v>
          </cell>
        </row>
        <row r="66">
          <cell r="E66" t="str">
            <v>UND</v>
          </cell>
          <cell r="H66">
            <v>566</v>
          </cell>
        </row>
        <row r="67">
          <cell r="E67" t="str">
            <v>UND</v>
          </cell>
          <cell r="H67">
            <v>2706</v>
          </cell>
        </row>
        <row r="68">
          <cell r="E68" t="str">
            <v>UND</v>
          </cell>
          <cell r="H68">
            <v>52000</v>
          </cell>
        </row>
        <row r="69">
          <cell r="E69" t="str">
            <v>GAL</v>
          </cell>
          <cell r="H69">
            <v>2990</v>
          </cell>
        </row>
        <row r="70">
          <cell r="E70" t="str">
            <v>UND</v>
          </cell>
          <cell r="H70">
            <v>52633</v>
          </cell>
        </row>
        <row r="71">
          <cell r="E71" t="str">
            <v>UND</v>
          </cell>
          <cell r="H71">
            <v>0</v>
          </cell>
        </row>
        <row r="72">
          <cell r="E72" t="str">
            <v>UND</v>
          </cell>
          <cell r="H72">
            <v>0</v>
          </cell>
        </row>
        <row r="73">
          <cell r="E73" t="str">
            <v>UND</v>
          </cell>
          <cell r="H73">
            <v>0</v>
          </cell>
        </row>
        <row r="74">
          <cell r="E74" t="str">
            <v>UND</v>
          </cell>
          <cell r="H74">
            <v>0</v>
          </cell>
        </row>
        <row r="75">
          <cell r="E75" t="str">
            <v>UND</v>
          </cell>
          <cell r="H75">
            <v>0</v>
          </cell>
        </row>
        <row r="76">
          <cell r="E76" t="str">
            <v>UND</v>
          </cell>
          <cell r="H76">
            <v>0</v>
          </cell>
        </row>
        <row r="77">
          <cell r="E77" t="str">
            <v>UND</v>
          </cell>
          <cell r="H77">
            <v>104922</v>
          </cell>
        </row>
        <row r="78">
          <cell r="E78" t="str">
            <v>UND</v>
          </cell>
          <cell r="H78">
            <v>9272</v>
          </cell>
        </row>
        <row r="79">
          <cell r="E79" t="str">
            <v>UND</v>
          </cell>
          <cell r="H79">
            <v>0</v>
          </cell>
        </row>
        <row r="80">
          <cell r="E80" t="str">
            <v>UND</v>
          </cell>
          <cell r="H80">
            <v>176</v>
          </cell>
        </row>
        <row r="81">
          <cell r="E81" t="str">
            <v>UND</v>
          </cell>
          <cell r="H81">
            <v>2494</v>
          </cell>
        </row>
        <row r="82">
          <cell r="E82" t="str">
            <v>UND</v>
          </cell>
          <cell r="H82">
            <v>6000</v>
          </cell>
        </row>
        <row r="83">
          <cell r="E83" t="str">
            <v>UND</v>
          </cell>
          <cell r="H83">
            <v>2178</v>
          </cell>
        </row>
        <row r="84">
          <cell r="E84" t="str">
            <v>UND</v>
          </cell>
          <cell r="H84">
            <v>25725</v>
          </cell>
        </row>
        <row r="85">
          <cell r="E85" t="str">
            <v>PAQ (200/1)</v>
          </cell>
          <cell r="H85">
            <v>1152</v>
          </cell>
        </row>
        <row r="86">
          <cell r="E86" t="str">
            <v>UND</v>
          </cell>
          <cell r="H86">
            <v>58700</v>
          </cell>
        </row>
        <row r="87">
          <cell r="E87" t="str">
            <v>UND</v>
          </cell>
          <cell r="H87">
            <v>29</v>
          </cell>
        </row>
        <row r="88">
          <cell r="E88" t="str">
            <v>UND</v>
          </cell>
          <cell r="H88">
            <v>0</v>
          </cell>
        </row>
        <row r="89">
          <cell r="E89" t="str">
            <v>PAQ (100/1)</v>
          </cell>
          <cell r="H89">
            <v>6650</v>
          </cell>
        </row>
        <row r="90">
          <cell r="E90" t="str">
            <v>UND</v>
          </cell>
          <cell r="H90">
            <v>6312.8</v>
          </cell>
        </row>
        <row r="91">
          <cell r="E91" t="str">
            <v>UND</v>
          </cell>
          <cell r="H91">
            <v>0</v>
          </cell>
        </row>
        <row r="92">
          <cell r="E92" t="str">
            <v>UND</v>
          </cell>
          <cell r="H92">
            <v>23130</v>
          </cell>
        </row>
        <row r="93">
          <cell r="E93" t="str">
            <v>UND</v>
          </cell>
          <cell r="H93">
            <v>6415.5</v>
          </cell>
        </row>
        <row r="94">
          <cell r="E94" t="str">
            <v>PAQ (10/1)</v>
          </cell>
          <cell r="H94">
            <v>2465</v>
          </cell>
        </row>
        <row r="95">
          <cell r="E95" t="str">
            <v>PAQ (100/1)</v>
          </cell>
          <cell r="H95">
            <v>41850</v>
          </cell>
        </row>
        <row r="96">
          <cell r="E96" t="str">
            <v>PAQ (100/1)</v>
          </cell>
          <cell r="H96">
            <v>184.25</v>
          </cell>
        </row>
        <row r="97">
          <cell r="E97" t="str">
            <v>PAQ (100/1)</v>
          </cell>
          <cell r="H97">
            <v>972</v>
          </cell>
        </row>
        <row r="98">
          <cell r="E98" t="str">
            <v>PAQ (50/1)</v>
          </cell>
          <cell r="H98">
            <v>1104</v>
          </cell>
        </row>
        <row r="99">
          <cell r="E99" t="str">
            <v>GAL</v>
          </cell>
          <cell r="H99">
            <v>17440</v>
          </cell>
        </row>
        <row r="100">
          <cell r="E100" t="str">
            <v>UND</v>
          </cell>
          <cell r="H100">
            <v>72520</v>
          </cell>
        </row>
        <row r="101">
          <cell r="E101" t="str">
            <v>UND</v>
          </cell>
          <cell r="H101">
            <v>265</v>
          </cell>
        </row>
        <row r="102">
          <cell r="E102" t="str">
            <v>UND</v>
          </cell>
          <cell r="H102">
            <v>0</v>
          </cell>
        </row>
        <row r="103">
          <cell r="E103" t="str">
            <v>PAQ (10/1)</v>
          </cell>
          <cell r="H103">
            <v>53</v>
          </cell>
        </row>
        <row r="104">
          <cell r="E104" t="str">
            <v>PAQ (10/1)</v>
          </cell>
          <cell r="H104">
            <v>236</v>
          </cell>
        </row>
        <row r="105">
          <cell r="E105" t="str">
            <v>PAQ (10/1)</v>
          </cell>
          <cell r="H105">
            <v>4980</v>
          </cell>
        </row>
        <row r="106">
          <cell r="E106" t="str">
            <v>PAQ (4000/1)</v>
          </cell>
          <cell r="H106">
            <v>2226</v>
          </cell>
        </row>
        <row r="107">
          <cell r="E107" t="str">
            <v>PAQ (1000/1)</v>
          </cell>
          <cell r="H107">
            <v>7420</v>
          </cell>
        </row>
        <row r="108">
          <cell r="E108" t="str">
            <v>PAQ (4000/1)</v>
          </cell>
          <cell r="H108">
            <v>19200</v>
          </cell>
        </row>
        <row r="109">
          <cell r="E109" t="str">
            <v>PAQ</v>
          </cell>
          <cell r="H109">
            <v>0</v>
          </cell>
        </row>
        <row r="110">
          <cell r="E110" t="str">
            <v>PAQ</v>
          </cell>
          <cell r="H110">
            <v>2992</v>
          </cell>
        </row>
        <row r="111">
          <cell r="E111" t="str">
            <v>PAQ (5000/1)</v>
          </cell>
          <cell r="H111">
            <v>2640</v>
          </cell>
        </row>
        <row r="112">
          <cell r="E112" t="str">
            <v>PAQ (100/1)</v>
          </cell>
          <cell r="H112">
            <v>0</v>
          </cell>
        </row>
        <row r="113">
          <cell r="E113" t="str">
            <v>PAQ (100/1)</v>
          </cell>
          <cell r="H113">
            <v>9021</v>
          </cell>
        </row>
        <row r="114">
          <cell r="E114" t="str">
            <v>PAQ (100/1)</v>
          </cell>
          <cell r="H114">
            <v>24354</v>
          </cell>
        </row>
        <row r="115">
          <cell r="E115" t="str">
            <v>PAQ (100/1)</v>
          </cell>
          <cell r="H115">
            <v>0</v>
          </cell>
        </row>
        <row r="116">
          <cell r="E116" t="str">
            <v>PAR</v>
          </cell>
          <cell r="H116">
            <v>7790</v>
          </cell>
        </row>
        <row r="117">
          <cell r="E117" t="str">
            <v>PAR</v>
          </cell>
          <cell r="H117">
            <v>4176</v>
          </cell>
        </row>
        <row r="118">
          <cell r="E118" t="str">
            <v>UND</v>
          </cell>
          <cell r="H118">
            <v>0</v>
          </cell>
        </row>
        <row r="119">
          <cell r="E119" t="str">
            <v>UND</v>
          </cell>
          <cell r="H119">
            <v>360490</v>
          </cell>
        </row>
        <row r="120">
          <cell r="E120" t="str">
            <v>UND</v>
          </cell>
          <cell r="H120">
            <v>72275</v>
          </cell>
        </row>
        <row r="121">
          <cell r="E121" t="str">
            <v>UND</v>
          </cell>
          <cell r="H121">
            <v>0</v>
          </cell>
        </row>
        <row r="122">
          <cell r="E122" t="str">
            <v>GAL</v>
          </cell>
          <cell r="H122">
            <v>11600</v>
          </cell>
        </row>
        <row r="123">
          <cell r="E123" t="str">
            <v>PAQ (6/1)</v>
          </cell>
          <cell r="H123">
            <v>11520</v>
          </cell>
        </row>
        <row r="124">
          <cell r="E124" t="str">
            <v>PAQ (6/1)</v>
          </cell>
          <cell r="H124">
            <v>0</v>
          </cell>
        </row>
        <row r="125">
          <cell r="E125" t="str">
            <v>PAQ (6/1)</v>
          </cell>
          <cell r="H125">
            <v>41650</v>
          </cell>
        </row>
        <row r="126">
          <cell r="E126" t="str">
            <v>PAQ</v>
          </cell>
          <cell r="H126">
            <v>0</v>
          </cell>
        </row>
        <row r="127">
          <cell r="E127" t="str">
            <v>PAQ (1000/1)</v>
          </cell>
          <cell r="H127">
            <v>11385</v>
          </cell>
        </row>
        <row r="128">
          <cell r="E128" t="str">
            <v>PAQ (100/1)</v>
          </cell>
          <cell r="H128">
            <v>5310</v>
          </cell>
        </row>
        <row r="129">
          <cell r="E129" t="str">
            <v>UND</v>
          </cell>
          <cell r="H129">
            <v>7729</v>
          </cell>
        </row>
        <row r="130">
          <cell r="E130" t="str">
            <v>UND</v>
          </cell>
          <cell r="H130">
            <v>5500</v>
          </cell>
        </row>
        <row r="131">
          <cell r="E131" t="str">
            <v>UND</v>
          </cell>
          <cell r="H131">
            <v>40</v>
          </cell>
        </row>
        <row r="132">
          <cell r="E132" t="str">
            <v>UND</v>
          </cell>
          <cell r="H132">
            <v>320</v>
          </cell>
        </row>
        <row r="133">
          <cell r="E133" t="str">
            <v>UND</v>
          </cell>
          <cell r="H133">
            <v>1806</v>
          </cell>
        </row>
        <row r="134">
          <cell r="E134" t="str">
            <v>PAQ (12/1)</v>
          </cell>
          <cell r="H134">
            <v>42588</v>
          </cell>
        </row>
        <row r="135">
          <cell r="E135" t="str">
            <v>UND</v>
          </cell>
          <cell r="H135">
            <v>12596</v>
          </cell>
        </row>
        <row r="136">
          <cell r="E136" t="str">
            <v>UND</v>
          </cell>
          <cell r="H136">
            <v>115456</v>
          </cell>
        </row>
        <row r="137">
          <cell r="E137" t="str">
            <v>UND</v>
          </cell>
          <cell r="H137">
            <v>8791</v>
          </cell>
        </row>
        <row r="138">
          <cell r="E138" t="str">
            <v>UND</v>
          </cell>
          <cell r="H138">
            <v>36252</v>
          </cell>
        </row>
        <row r="139">
          <cell r="E139" t="str">
            <v>UND</v>
          </cell>
          <cell r="H139">
            <v>44840</v>
          </cell>
        </row>
        <row r="140">
          <cell r="E140" t="str">
            <v>UND</v>
          </cell>
          <cell r="H140">
            <v>121009</v>
          </cell>
        </row>
        <row r="141">
          <cell r="E141" t="str">
            <v>UND</v>
          </cell>
          <cell r="H141">
            <v>9288</v>
          </cell>
        </row>
        <row r="142">
          <cell r="E142" t="str">
            <v>GAL</v>
          </cell>
          <cell r="H142">
            <v>4572</v>
          </cell>
        </row>
        <row r="143">
          <cell r="E143" t="str">
            <v>UND</v>
          </cell>
          <cell r="H143">
            <v>1200</v>
          </cell>
        </row>
        <row r="144">
          <cell r="E144" t="str">
            <v>UND</v>
          </cell>
          <cell r="H144">
            <v>0</v>
          </cell>
        </row>
        <row r="145">
          <cell r="E145" t="str">
            <v>UND</v>
          </cell>
          <cell r="H145">
            <v>0</v>
          </cell>
        </row>
        <row r="146">
          <cell r="E146" t="str">
            <v>UND</v>
          </cell>
          <cell r="H146">
            <v>5650</v>
          </cell>
        </row>
        <row r="147">
          <cell r="E147" t="str">
            <v>UND</v>
          </cell>
          <cell r="H147">
            <v>3240</v>
          </cell>
        </row>
        <row r="148">
          <cell r="E148" t="str">
            <v>UND</v>
          </cell>
          <cell r="H148">
            <v>6000</v>
          </cell>
        </row>
        <row r="149">
          <cell r="E149" t="str">
            <v>UND</v>
          </cell>
          <cell r="H149">
            <v>4160</v>
          </cell>
        </row>
        <row r="150">
          <cell r="E150" t="str">
            <v>UND</v>
          </cell>
          <cell r="H150">
            <v>2440</v>
          </cell>
        </row>
        <row r="151">
          <cell r="E151" t="str">
            <v>UND</v>
          </cell>
          <cell r="H151">
            <v>3040</v>
          </cell>
        </row>
        <row r="152">
          <cell r="E152" t="str">
            <v>PAQ (50/1)</v>
          </cell>
          <cell r="H152">
            <v>5000</v>
          </cell>
        </row>
        <row r="153">
          <cell r="E153" t="str">
            <v>PAQ (50/1)</v>
          </cell>
          <cell r="H153">
            <v>20790</v>
          </cell>
        </row>
        <row r="154">
          <cell r="E154" t="str">
            <v>UND</v>
          </cell>
          <cell r="H154">
            <v>0</v>
          </cell>
        </row>
        <row r="155">
          <cell r="E155" t="str">
            <v>UND</v>
          </cell>
          <cell r="H155">
            <v>0</v>
          </cell>
        </row>
        <row r="156">
          <cell r="E156" t="str">
            <v>UND</v>
          </cell>
          <cell r="H156">
            <v>0</v>
          </cell>
        </row>
        <row r="157">
          <cell r="E157" t="str">
            <v>GAL</v>
          </cell>
          <cell r="H157">
            <v>2808</v>
          </cell>
        </row>
        <row r="158">
          <cell r="E158" t="str">
            <v>UND</v>
          </cell>
          <cell r="H158">
            <v>2850</v>
          </cell>
        </row>
        <row r="159">
          <cell r="E159" t="str">
            <v>UND</v>
          </cell>
          <cell r="H159">
            <v>3417</v>
          </cell>
        </row>
        <row r="160">
          <cell r="E160" t="str">
            <v>UND</v>
          </cell>
          <cell r="H160">
            <v>2312</v>
          </cell>
        </row>
        <row r="161">
          <cell r="E161" t="str">
            <v>FARDO (12/1)</v>
          </cell>
          <cell r="H161">
            <v>9000</v>
          </cell>
        </row>
        <row r="162">
          <cell r="E162" t="str">
            <v>UND</v>
          </cell>
          <cell r="H162">
            <v>525</v>
          </cell>
        </row>
        <row r="163">
          <cell r="E163" t="str">
            <v>UND</v>
          </cell>
          <cell r="H163">
            <v>5700</v>
          </cell>
        </row>
        <row r="164">
          <cell r="E164" t="str">
            <v>FARDO (6/1)</v>
          </cell>
          <cell r="H164">
            <v>10800</v>
          </cell>
        </row>
        <row r="165">
          <cell r="E165" t="str">
            <v>UND</v>
          </cell>
          <cell r="H165">
            <v>3510</v>
          </cell>
        </row>
        <row r="166">
          <cell r="E166" t="str">
            <v>PAQ (25/1)</v>
          </cell>
          <cell r="H166">
            <v>32000</v>
          </cell>
        </row>
        <row r="167">
          <cell r="E167" t="str">
            <v>PAQ (25/1)</v>
          </cell>
          <cell r="H167">
            <v>8000</v>
          </cell>
        </row>
        <row r="168">
          <cell r="E168" t="str">
            <v>UND</v>
          </cell>
          <cell r="H168">
            <v>283</v>
          </cell>
        </row>
        <row r="169">
          <cell r="E169" t="str">
            <v>UND</v>
          </cell>
          <cell r="H169">
            <v>0</v>
          </cell>
        </row>
        <row r="170">
          <cell r="E170" t="str">
            <v>UND</v>
          </cell>
          <cell r="H170">
            <v>0</v>
          </cell>
        </row>
        <row r="171">
          <cell r="E171" t="str">
            <v>UND</v>
          </cell>
          <cell r="H171">
            <v>58408</v>
          </cell>
        </row>
        <row r="172">
          <cell r="E172" t="str">
            <v>UND</v>
          </cell>
          <cell r="H172">
            <v>25788</v>
          </cell>
        </row>
        <row r="173">
          <cell r="E173" t="str">
            <v>UND</v>
          </cell>
          <cell r="H173">
            <v>78585</v>
          </cell>
        </row>
        <row r="174">
          <cell r="E174" t="str">
            <v>UND</v>
          </cell>
          <cell r="H174">
            <v>884</v>
          </cell>
        </row>
        <row r="175">
          <cell r="E175" t="str">
            <v>UND</v>
          </cell>
          <cell r="H175">
            <v>0</v>
          </cell>
        </row>
        <row r="176">
          <cell r="E176" t="str">
            <v>UND</v>
          </cell>
          <cell r="H176">
            <v>29088</v>
          </cell>
        </row>
        <row r="177">
          <cell r="E177" t="str">
            <v>PAQ (4/1)</v>
          </cell>
          <cell r="H177">
            <v>0</v>
          </cell>
        </row>
        <row r="178">
          <cell r="E178" t="str">
            <v>UND</v>
          </cell>
          <cell r="H178">
            <v>336</v>
          </cell>
        </row>
        <row r="179">
          <cell r="E179" t="str">
            <v>PAQ (100/1)</v>
          </cell>
          <cell r="H179">
            <v>20320</v>
          </cell>
        </row>
        <row r="180">
          <cell r="E180" t="str">
            <v>UND</v>
          </cell>
          <cell r="H180">
            <v>6174</v>
          </cell>
        </row>
        <row r="181">
          <cell r="E181" t="str">
            <v>UND</v>
          </cell>
          <cell r="H181">
            <v>1584</v>
          </cell>
        </row>
        <row r="182">
          <cell r="E182" t="str">
            <v>UND</v>
          </cell>
          <cell r="H182">
            <v>47806</v>
          </cell>
        </row>
        <row r="183">
          <cell r="E183" t="str">
            <v>UND</v>
          </cell>
          <cell r="H183">
            <v>63345</v>
          </cell>
        </row>
        <row r="184">
          <cell r="E184" t="str">
            <v>UND</v>
          </cell>
          <cell r="H184">
            <v>327712</v>
          </cell>
        </row>
        <row r="185">
          <cell r="E185" t="str">
            <v>UND</v>
          </cell>
          <cell r="H185">
            <v>30176</v>
          </cell>
        </row>
        <row r="186">
          <cell r="E186" t="str">
            <v>UND</v>
          </cell>
          <cell r="H186">
            <v>1278</v>
          </cell>
        </row>
        <row r="187">
          <cell r="E187" t="str">
            <v>UND</v>
          </cell>
          <cell r="H187">
            <v>5450</v>
          </cell>
        </row>
        <row r="188">
          <cell r="E188" t="str">
            <v>UND</v>
          </cell>
          <cell r="H188">
            <v>119652</v>
          </cell>
        </row>
        <row r="189">
          <cell r="E189" t="str">
            <v>UND</v>
          </cell>
          <cell r="H189">
            <v>1575</v>
          </cell>
        </row>
        <row r="190">
          <cell r="E190" t="str">
            <v>UND</v>
          </cell>
          <cell r="H190">
            <v>0</v>
          </cell>
        </row>
        <row r="191">
          <cell r="E191" t="str">
            <v xml:space="preserve">PAQ </v>
          </cell>
          <cell r="H191">
            <v>177</v>
          </cell>
        </row>
        <row r="192">
          <cell r="E192" t="str">
            <v>PAQ (10/1)</v>
          </cell>
          <cell r="H192">
            <v>3924</v>
          </cell>
        </row>
        <row r="193">
          <cell r="E193" t="str">
            <v>PAQ (31/1)</v>
          </cell>
          <cell r="H193">
            <v>8676</v>
          </cell>
        </row>
        <row r="194">
          <cell r="E194" t="str">
            <v>PAQ (15/1)</v>
          </cell>
          <cell r="H194">
            <v>3753</v>
          </cell>
        </row>
        <row r="195">
          <cell r="E195" t="str">
            <v>PAQ (5/1)</v>
          </cell>
          <cell r="H195">
            <v>18500</v>
          </cell>
        </row>
        <row r="196">
          <cell r="E196" t="str">
            <v>FARDO (400/1)</v>
          </cell>
          <cell r="H196">
            <v>832</v>
          </cell>
        </row>
        <row r="197">
          <cell r="E197" t="str">
            <v>FARDO (500/1)</v>
          </cell>
          <cell r="H197">
            <v>0</v>
          </cell>
        </row>
        <row r="198">
          <cell r="E198" t="str">
            <v>PAQ (100/1)</v>
          </cell>
          <cell r="H198">
            <v>3105</v>
          </cell>
        </row>
        <row r="199">
          <cell r="E199" t="str">
            <v>PAQ (50/1)</v>
          </cell>
          <cell r="H199">
            <v>16350</v>
          </cell>
        </row>
        <row r="200">
          <cell r="E200" t="str">
            <v>PAQ (100/1)</v>
          </cell>
          <cell r="H200">
            <v>0</v>
          </cell>
        </row>
        <row r="201">
          <cell r="E201" t="str">
            <v>UND</v>
          </cell>
          <cell r="H201">
            <v>28560</v>
          </cell>
        </row>
        <row r="202">
          <cell r="E202" t="str">
            <v>UND</v>
          </cell>
          <cell r="H202">
            <v>2976</v>
          </cell>
        </row>
        <row r="203">
          <cell r="E203" t="str">
            <v>UND</v>
          </cell>
          <cell r="H203">
            <v>22500</v>
          </cell>
        </row>
        <row r="204">
          <cell r="E204" t="str">
            <v>UND</v>
          </cell>
          <cell r="H204">
            <v>414</v>
          </cell>
        </row>
        <row r="205">
          <cell r="E205" t="str">
            <v>UND</v>
          </cell>
          <cell r="H205">
            <v>935</v>
          </cell>
        </row>
        <row r="206">
          <cell r="E206" t="str">
            <v>UND</v>
          </cell>
          <cell r="H206">
            <v>0</v>
          </cell>
        </row>
        <row r="207">
          <cell r="E207" t="str">
            <v>UND</v>
          </cell>
          <cell r="H207">
            <v>2924</v>
          </cell>
        </row>
        <row r="208">
          <cell r="E208" t="str">
            <v>UND</v>
          </cell>
          <cell r="H208">
            <v>405</v>
          </cell>
        </row>
        <row r="209">
          <cell r="E209" t="str">
            <v>UND</v>
          </cell>
          <cell r="H209">
            <v>35364</v>
          </cell>
        </row>
        <row r="210">
          <cell r="E210" t="str">
            <v>UND</v>
          </cell>
          <cell r="H210">
            <v>1470</v>
          </cell>
        </row>
        <row r="211">
          <cell r="E211" t="str">
            <v>UND</v>
          </cell>
          <cell r="H211">
            <v>2959</v>
          </cell>
        </row>
        <row r="212">
          <cell r="E212" t="str">
            <v>UND</v>
          </cell>
          <cell r="H212">
            <v>3455</v>
          </cell>
        </row>
        <row r="213">
          <cell r="E213" t="str">
            <v>UND</v>
          </cell>
          <cell r="H213">
            <v>150825</v>
          </cell>
        </row>
        <row r="214">
          <cell r="E214" t="str">
            <v>UND</v>
          </cell>
          <cell r="H214">
            <v>0</v>
          </cell>
        </row>
        <row r="215">
          <cell r="E215" t="str">
            <v>UND</v>
          </cell>
          <cell r="H215">
            <v>9947</v>
          </cell>
        </row>
        <row r="216">
          <cell r="E216" t="str">
            <v>UND</v>
          </cell>
          <cell r="H216">
            <v>2080</v>
          </cell>
        </row>
        <row r="217">
          <cell r="E217" t="str">
            <v>UND</v>
          </cell>
          <cell r="H217">
            <v>0</v>
          </cell>
        </row>
        <row r="218">
          <cell r="E218" t="str">
            <v>UND</v>
          </cell>
          <cell r="H218">
            <v>37960</v>
          </cell>
        </row>
        <row r="219">
          <cell r="E219" t="str">
            <v>UND</v>
          </cell>
          <cell r="H219">
            <v>16</v>
          </cell>
        </row>
        <row r="220">
          <cell r="E220" t="str">
            <v>UND</v>
          </cell>
          <cell r="H220">
            <v>0</v>
          </cell>
        </row>
        <row r="221">
          <cell r="E221" t="str">
            <v>UND</v>
          </cell>
          <cell r="H221">
            <v>0</v>
          </cell>
        </row>
        <row r="222">
          <cell r="E222" t="str">
            <v>UND</v>
          </cell>
          <cell r="H222">
            <v>6822</v>
          </cell>
        </row>
        <row r="223">
          <cell r="E223" t="str">
            <v>UND</v>
          </cell>
          <cell r="H223">
            <v>424</v>
          </cell>
        </row>
        <row r="224">
          <cell r="E224" t="str">
            <v>UND</v>
          </cell>
          <cell r="H224">
            <v>855</v>
          </cell>
        </row>
        <row r="225">
          <cell r="E225" t="str">
            <v>UND</v>
          </cell>
          <cell r="H225">
            <v>32800</v>
          </cell>
        </row>
        <row r="226">
          <cell r="E226" t="str">
            <v>UND</v>
          </cell>
          <cell r="H226">
            <v>22302</v>
          </cell>
        </row>
        <row r="227">
          <cell r="E227" t="str">
            <v>UND</v>
          </cell>
          <cell r="H227">
            <v>17700</v>
          </cell>
        </row>
        <row r="228">
          <cell r="E228" t="str">
            <v>UND</v>
          </cell>
          <cell r="H228">
            <v>13650</v>
          </cell>
        </row>
        <row r="229">
          <cell r="E229" t="str">
            <v>UND</v>
          </cell>
          <cell r="H229">
            <v>8265</v>
          </cell>
        </row>
        <row r="230">
          <cell r="E230" t="str">
            <v>UND</v>
          </cell>
          <cell r="H230">
            <v>3000</v>
          </cell>
        </row>
        <row r="231">
          <cell r="E231" t="str">
            <v>UND</v>
          </cell>
          <cell r="H231">
            <v>98400</v>
          </cell>
        </row>
        <row r="232">
          <cell r="E232" t="str">
            <v>UND</v>
          </cell>
          <cell r="H232">
            <v>2700</v>
          </cell>
        </row>
        <row r="233">
          <cell r="E233" t="str">
            <v>UND</v>
          </cell>
          <cell r="H233">
            <v>146784</v>
          </cell>
        </row>
        <row r="234">
          <cell r="E234" t="str">
            <v>UND</v>
          </cell>
          <cell r="H234">
            <v>0</v>
          </cell>
        </row>
        <row r="235">
          <cell r="E235" t="str">
            <v>UND</v>
          </cell>
          <cell r="H235">
            <v>24000</v>
          </cell>
        </row>
        <row r="236">
          <cell r="E236" t="str">
            <v>UND</v>
          </cell>
          <cell r="H236">
            <v>4500</v>
          </cell>
        </row>
        <row r="237">
          <cell r="E237" t="str">
            <v>UND</v>
          </cell>
          <cell r="H237">
            <v>1980</v>
          </cell>
        </row>
        <row r="238">
          <cell r="E238" t="str">
            <v>UND</v>
          </cell>
          <cell r="H238">
            <v>1980</v>
          </cell>
        </row>
        <row r="239">
          <cell r="E239" t="str">
            <v>UND</v>
          </cell>
          <cell r="H239">
            <v>7920</v>
          </cell>
        </row>
        <row r="240">
          <cell r="E240" t="str">
            <v>UND</v>
          </cell>
          <cell r="H240">
            <v>1800</v>
          </cell>
        </row>
        <row r="241">
          <cell r="E241" t="str">
            <v>UND</v>
          </cell>
          <cell r="H241">
            <v>30000</v>
          </cell>
        </row>
        <row r="242">
          <cell r="E242" t="str">
            <v>UND</v>
          </cell>
          <cell r="H242">
            <v>6600</v>
          </cell>
        </row>
        <row r="243">
          <cell r="E243" t="str">
            <v>UND</v>
          </cell>
          <cell r="H243">
            <v>120000</v>
          </cell>
        </row>
        <row r="244">
          <cell r="E244" t="str">
            <v>UND</v>
          </cell>
          <cell r="H244">
            <v>12000</v>
          </cell>
        </row>
        <row r="245">
          <cell r="E245" t="str">
            <v>UND</v>
          </cell>
          <cell r="H245">
            <v>0</v>
          </cell>
        </row>
        <row r="246">
          <cell r="E246" t="str">
            <v>UND</v>
          </cell>
          <cell r="H246">
            <v>0</v>
          </cell>
        </row>
        <row r="247">
          <cell r="E247" t="str">
            <v>UND</v>
          </cell>
          <cell r="H247">
            <v>12000</v>
          </cell>
        </row>
        <row r="248">
          <cell r="E248" t="str">
            <v>UND</v>
          </cell>
          <cell r="H248">
            <v>23100</v>
          </cell>
        </row>
        <row r="249">
          <cell r="E249" t="str">
            <v>UND</v>
          </cell>
          <cell r="H249">
            <v>14158</v>
          </cell>
        </row>
        <row r="250">
          <cell r="E250" t="str">
            <v>UND</v>
          </cell>
          <cell r="H250">
            <v>10000</v>
          </cell>
        </row>
        <row r="251">
          <cell r="E251" t="str">
            <v>UND</v>
          </cell>
          <cell r="H251">
            <v>6400</v>
          </cell>
        </row>
        <row r="252">
          <cell r="E252" t="str">
            <v>PAQ (200/1)</v>
          </cell>
          <cell r="H252">
            <v>9272</v>
          </cell>
        </row>
        <row r="253">
          <cell r="E253" t="str">
            <v>PAQ (50/1)</v>
          </cell>
          <cell r="H253">
            <v>0</v>
          </cell>
        </row>
        <row r="254">
          <cell r="E254" t="str">
            <v>PAQ (50/1)</v>
          </cell>
          <cell r="H254">
            <v>103212</v>
          </cell>
        </row>
        <row r="255">
          <cell r="E255" t="str">
            <v>PAQ (50/1)</v>
          </cell>
          <cell r="H255">
            <v>0</v>
          </cell>
        </row>
        <row r="256">
          <cell r="E256" t="str">
            <v>PAQ (50/1)</v>
          </cell>
          <cell r="H256">
            <v>46221</v>
          </cell>
        </row>
        <row r="257">
          <cell r="E257" t="str">
            <v>PAQ (50/1)</v>
          </cell>
          <cell r="H257">
            <v>660</v>
          </cell>
        </row>
        <row r="258">
          <cell r="E258" t="str">
            <v>UND</v>
          </cell>
          <cell r="H258">
            <v>0</v>
          </cell>
        </row>
        <row r="259">
          <cell r="E259" t="str">
            <v>UND</v>
          </cell>
          <cell r="H259">
            <v>0</v>
          </cell>
        </row>
        <row r="260">
          <cell r="E260" t="str">
            <v>UND</v>
          </cell>
          <cell r="H260">
            <v>0</v>
          </cell>
        </row>
        <row r="261">
          <cell r="E261" t="str">
            <v>UND</v>
          </cell>
          <cell r="H261">
            <v>0</v>
          </cell>
        </row>
        <row r="262">
          <cell r="H262"/>
        </row>
        <row r="266">
          <cell r="E266"/>
          <cell r="H266"/>
        </row>
        <row r="267">
          <cell r="E267"/>
          <cell r="H267"/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1E3F-C5A2-40D8-9430-C6304CA96241}">
  <dimension ref="A1:DJ348"/>
  <sheetViews>
    <sheetView tabSelected="1" zoomScale="70" zoomScaleNormal="70" workbookViewId="0">
      <selection activeCell="G2" sqref="G2"/>
    </sheetView>
  </sheetViews>
  <sheetFormatPr defaultColWidth="8.7109375" defaultRowHeight="32.25" customHeight="1" x14ac:dyDescent="0.25"/>
  <cols>
    <col min="1" max="1" width="20.140625" style="37" customWidth="1"/>
    <col min="2" max="2" width="20.140625" style="20" customWidth="1"/>
    <col min="3" max="3" width="54.85546875" style="10" customWidth="1"/>
    <col min="4" max="4" width="33.28515625" style="11" customWidth="1"/>
    <col min="5" max="5" width="62.42578125" style="16" customWidth="1"/>
    <col min="6" max="6" width="38.5703125" style="10" customWidth="1"/>
    <col min="7" max="7" width="45.5703125" style="10" customWidth="1"/>
    <col min="8" max="8" width="16.5703125" style="10" customWidth="1"/>
    <col min="9" max="9" width="12.28515625" style="10" customWidth="1"/>
    <col min="10" max="10" width="16.140625" style="12" customWidth="1"/>
    <col min="11" max="11" width="19.42578125" style="10" customWidth="1"/>
    <col min="12" max="12" width="17.140625" style="13" customWidth="1"/>
    <col min="13" max="13" width="8.7109375" style="5" customWidth="1"/>
    <col min="14" max="16384" width="8.7109375" style="5"/>
  </cols>
  <sheetData>
    <row r="1" spans="1:12" ht="32.25" customHeight="1" x14ac:dyDescent="0.25">
      <c r="D1" s="14"/>
      <c r="F1" s="14"/>
      <c r="G1" s="14"/>
      <c r="H1" s="14"/>
      <c r="I1" s="14"/>
      <c r="J1" s="14"/>
      <c r="K1" s="14"/>
      <c r="L1" s="14"/>
    </row>
    <row r="2" spans="1:12" ht="60.75" customHeight="1" x14ac:dyDescent="0.25">
      <c r="C2" s="5"/>
      <c r="E2" s="14" t="s">
        <v>761</v>
      </c>
    </row>
    <row r="4" spans="1:12" ht="32.25" customHeight="1" x14ac:dyDescent="0.25">
      <c r="A4" s="21" t="s">
        <v>0</v>
      </c>
      <c r="B4" s="21" t="s">
        <v>1</v>
      </c>
      <c r="C4" s="1" t="s">
        <v>2</v>
      </c>
      <c r="D4" s="1" t="s">
        <v>3</v>
      </c>
      <c r="E4" s="18" t="s">
        <v>4</v>
      </c>
      <c r="F4" s="17" t="s">
        <v>5</v>
      </c>
      <c r="G4" s="17" t="s">
        <v>6</v>
      </c>
      <c r="H4" s="2" t="s">
        <v>7</v>
      </c>
      <c r="I4" s="2" t="s">
        <v>8</v>
      </c>
      <c r="J4" s="3" t="s">
        <v>9</v>
      </c>
      <c r="K4" s="15" t="s">
        <v>10</v>
      </c>
      <c r="L4" s="4" t="s">
        <v>11</v>
      </c>
    </row>
    <row r="5" spans="1:12" ht="32.25" customHeight="1" x14ac:dyDescent="0.25">
      <c r="A5" s="38">
        <v>42340</v>
      </c>
      <c r="B5" s="22" t="s">
        <v>12</v>
      </c>
      <c r="C5" s="60" t="s">
        <v>13</v>
      </c>
      <c r="D5" s="6">
        <v>57447589124</v>
      </c>
      <c r="E5" s="76" t="s">
        <v>14</v>
      </c>
      <c r="F5" s="90" t="s">
        <v>842</v>
      </c>
      <c r="G5" s="64" t="s">
        <v>1152</v>
      </c>
      <c r="H5" s="65" t="s">
        <v>15</v>
      </c>
      <c r="I5" s="66">
        <v>6</v>
      </c>
      <c r="J5" s="67">
        <v>82</v>
      </c>
      <c r="K5" s="68">
        <f>I5*J5</f>
        <v>492</v>
      </c>
      <c r="L5" s="69" t="s">
        <v>16</v>
      </c>
    </row>
    <row r="6" spans="1:12" ht="32.25" customHeight="1" x14ac:dyDescent="0.25">
      <c r="A6" s="38">
        <v>46207</v>
      </c>
      <c r="B6" s="22" t="s">
        <v>17</v>
      </c>
      <c r="C6" s="60" t="s">
        <v>18</v>
      </c>
      <c r="D6" s="6" t="s">
        <v>825</v>
      </c>
      <c r="E6" s="76" t="s">
        <v>19</v>
      </c>
      <c r="F6" s="90" t="s">
        <v>843</v>
      </c>
      <c r="G6" s="64" t="s">
        <v>1152</v>
      </c>
      <c r="H6" s="65" t="s">
        <v>15</v>
      </c>
      <c r="I6" s="66">
        <v>16</v>
      </c>
      <c r="J6" s="67">
        <v>465</v>
      </c>
      <c r="K6" s="68">
        <f t="shared" ref="K6:K69" si="0">I6*J6</f>
        <v>7440</v>
      </c>
      <c r="L6" s="69" t="s">
        <v>16</v>
      </c>
    </row>
    <row r="7" spans="1:12" ht="32.25" customHeight="1" x14ac:dyDescent="0.25">
      <c r="A7" s="39" t="s">
        <v>20</v>
      </c>
      <c r="B7" s="23" t="s">
        <v>21</v>
      </c>
      <c r="C7" s="60" t="s">
        <v>22</v>
      </c>
      <c r="D7" s="6" t="s">
        <v>23</v>
      </c>
      <c r="E7" s="76" t="s">
        <v>24</v>
      </c>
      <c r="F7" s="90" t="s">
        <v>844</v>
      </c>
      <c r="G7" s="64" t="s">
        <v>1152</v>
      </c>
      <c r="H7" s="65" t="s">
        <v>15</v>
      </c>
      <c r="I7" s="66">
        <v>6</v>
      </c>
      <c r="J7" s="67">
        <v>35</v>
      </c>
      <c r="K7" s="68">
        <f t="shared" si="0"/>
        <v>210</v>
      </c>
      <c r="L7" s="69">
        <v>46394</v>
      </c>
    </row>
    <row r="8" spans="1:12" ht="32.25" customHeight="1" x14ac:dyDescent="0.25">
      <c r="A8" s="39" t="s">
        <v>20</v>
      </c>
      <c r="B8" s="23" t="s">
        <v>21</v>
      </c>
      <c r="C8" s="60" t="s">
        <v>25</v>
      </c>
      <c r="D8" s="6" t="s">
        <v>23</v>
      </c>
      <c r="E8" s="76" t="s">
        <v>24</v>
      </c>
      <c r="F8" s="90" t="s">
        <v>845</v>
      </c>
      <c r="G8" s="64" t="s">
        <v>1152</v>
      </c>
      <c r="H8" s="65" t="s">
        <v>15</v>
      </c>
      <c r="I8" s="66">
        <v>0</v>
      </c>
      <c r="J8" s="67">
        <v>0</v>
      </c>
      <c r="K8" s="68">
        <f t="shared" si="0"/>
        <v>0</v>
      </c>
      <c r="L8" s="69" t="s">
        <v>16</v>
      </c>
    </row>
    <row r="9" spans="1:12" ht="32.25" customHeight="1" x14ac:dyDescent="0.25">
      <c r="A9" s="38">
        <v>42340</v>
      </c>
      <c r="B9" s="22">
        <v>42340</v>
      </c>
      <c r="C9" s="60" t="s">
        <v>26</v>
      </c>
      <c r="D9" s="6" t="s">
        <v>27</v>
      </c>
      <c r="E9" s="76" t="s">
        <v>28</v>
      </c>
      <c r="F9" s="90" t="s">
        <v>846</v>
      </c>
      <c r="G9" s="64" t="s">
        <v>1152</v>
      </c>
      <c r="H9" s="65" t="s">
        <v>15</v>
      </c>
      <c r="I9" s="66">
        <v>12</v>
      </c>
      <c r="J9" s="67">
        <v>16.95</v>
      </c>
      <c r="K9" s="68">
        <f t="shared" si="0"/>
        <v>203.39999999999998</v>
      </c>
      <c r="L9" s="69" t="s">
        <v>16</v>
      </c>
    </row>
    <row r="10" spans="1:12" ht="32.25" customHeight="1" x14ac:dyDescent="0.25">
      <c r="A10" s="40" t="s">
        <v>17</v>
      </c>
      <c r="B10" s="22">
        <v>46361</v>
      </c>
      <c r="C10" s="60" t="s">
        <v>29</v>
      </c>
      <c r="D10" s="6" t="s">
        <v>30</v>
      </c>
      <c r="E10" s="76" t="s">
        <v>31</v>
      </c>
      <c r="F10" s="90" t="s">
        <v>847</v>
      </c>
      <c r="G10" s="64" t="s">
        <v>1153</v>
      </c>
      <c r="H10" s="65" t="s">
        <v>15</v>
      </c>
      <c r="I10" s="66">
        <v>125</v>
      </c>
      <c r="J10" s="67">
        <v>148.5</v>
      </c>
      <c r="K10" s="68">
        <f t="shared" si="0"/>
        <v>18562.5</v>
      </c>
      <c r="L10" s="69" t="s">
        <v>32</v>
      </c>
    </row>
    <row r="11" spans="1:12" ht="32.25" customHeight="1" x14ac:dyDescent="0.25">
      <c r="A11" s="40" t="s">
        <v>33</v>
      </c>
      <c r="B11" s="24" t="s">
        <v>34</v>
      </c>
      <c r="C11" s="60" t="s">
        <v>35</v>
      </c>
      <c r="D11" s="6" t="s">
        <v>36</v>
      </c>
      <c r="E11" s="76" t="s">
        <v>31</v>
      </c>
      <c r="F11" s="90" t="s">
        <v>848</v>
      </c>
      <c r="G11" s="64" t="s">
        <v>1153</v>
      </c>
      <c r="H11" s="65" t="s">
        <v>15</v>
      </c>
      <c r="I11" s="66">
        <v>244</v>
      </c>
      <c r="J11" s="67">
        <v>623</v>
      </c>
      <c r="K11" s="68">
        <f t="shared" si="0"/>
        <v>152012</v>
      </c>
      <c r="L11" s="69" t="s">
        <v>16</v>
      </c>
    </row>
    <row r="12" spans="1:12" ht="32.25" customHeight="1" x14ac:dyDescent="0.25">
      <c r="A12" s="38">
        <v>44897</v>
      </c>
      <c r="B12" s="22" t="s">
        <v>37</v>
      </c>
      <c r="C12" s="60" t="s">
        <v>38</v>
      </c>
      <c r="D12" s="6" t="s">
        <v>825</v>
      </c>
      <c r="E12" s="76" t="s">
        <v>39</v>
      </c>
      <c r="F12" s="90" t="s">
        <v>849</v>
      </c>
      <c r="G12" s="64" t="s">
        <v>1154</v>
      </c>
      <c r="H12" s="65" t="s">
        <v>15</v>
      </c>
      <c r="I12" s="66">
        <v>0</v>
      </c>
      <c r="J12" s="67">
        <v>0</v>
      </c>
      <c r="K12" s="68">
        <f t="shared" si="0"/>
        <v>0</v>
      </c>
      <c r="L12" s="69" t="s">
        <v>16</v>
      </c>
    </row>
    <row r="13" spans="1:12" ht="32.25" customHeight="1" x14ac:dyDescent="0.25">
      <c r="A13" s="38">
        <v>44258</v>
      </c>
      <c r="B13" s="22" t="s">
        <v>37</v>
      </c>
      <c r="C13" s="60" t="s">
        <v>40</v>
      </c>
      <c r="D13" s="6" t="s">
        <v>825</v>
      </c>
      <c r="E13" s="76" t="s">
        <v>41</v>
      </c>
      <c r="F13" s="90" t="s">
        <v>850</v>
      </c>
      <c r="G13" s="64" t="s">
        <v>1155</v>
      </c>
      <c r="H13" s="65" t="s">
        <v>42</v>
      </c>
      <c r="I13" s="66">
        <v>0</v>
      </c>
      <c r="J13" s="67">
        <v>0</v>
      </c>
      <c r="K13" s="68">
        <f t="shared" si="0"/>
        <v>0</v>
      </c>
      <c r="L13" s="69" t="s">
        <v>16</v>
      </c>
    </row>
    <row r="14" spans="1:12" ht="32.25" customHeight="1" x14ac:dyDescent="0.25">
      <c r="A14" s="38">
        <v>44323</v>
      </c>
      <c r="B14" s="22" t="s">
        <v>43</v>
      </c>
      <c r="C14" s="60" t="s">
        <v>44</v>
      </c>
      <c r="D14" s="6" t="s">
        <v>45</v>
      </c>
      <c r="E14" s="76" t="s">
        <v>41</v>
      </c>
      <c r="F14" s="90" t="s">
        <v>851</v>
      </c>
      <c r="G14" s="64" t="s">
        <v>1155</v>
      </c>
      <c r="H14" s="65" t="s">
        <v>42</v>
      </c>
      <c r="I14" s="66">
        <v>1780</v>
      </c>
      <c r="J14" s="67">
        <v>40</v>
      </c>
      <c r="K14" s="68">
        <f t="shared" si="0"/>
        <v>71200</v>
      </c>
      <c r="L14" s="69" t="s">
        <v>16</v>
      </c>
    </row>
    <row r="15" spans="1:12" ht="32.25" customHeight="1" x14ac:dyDescent="0.25">
      <c r="A15" s="39" t="s">
        <v>46</v>
      </c>
      <c r="B15" s="23" t="s">
        <v>21</v>
      </c>
      <c r="C15" s="60" t="s">
        <v>47</v>
      </c>
      <c r="D15" s="6" t="s">
        <v>48</v>
      </c>
      <c r="E15" s="76" t="s">
        <v>41</v>
      </c>
      <c r="F15" s="90" t="s">
        <v>852</v>
      </c>
      <c r="G15" s="64" t="s">
        <v>1155</v>
      </c>
      <c r="H15" s="65" t="s">
        <v>15</v>
      </c>
      <c r="I15" s="66">
        <v>1640</v>
      </c>
      <c r="J15" s="67">
        <v>318</v>
      </c>
      <c r="K15" s="68">
        <f t="shared" si="0"/>
        <v>521520</v>
      </c>
      <c r="L15" s="69">
        <v>46845</v>
      </c>
    </row>
    <row r="16" spans="1:12" ht="32.25" customHeight="1" x14ac:dyDescent="0.25">
      <c r="A16" s="40" t="s">
        <v>49</v>
      </c>
      <c r="B16" s="24" t="s">
        <v>34</v>
      </c>
      <c r="C16" s="60" t="s">
        <v>50</v>
      </c>
      <c r="D16" s="6" t="s">
        <v>51</v>
      </c>
      <c r="E16" s="76" t="s">
        <v>52</v>
      </c>
      <c r="F16" s="90" t="s">
        <v>853</v>
      </c>
      <c r="G16" s="64" t="s">
        <v>1152</v>
      </c>
      <c r="H16" s="65" t="s">
        <v>53</v>
      </c>
      <c r="I16" s="66">
        <v>32</v>
      </c>
      <c r="J16" s="67">
        <v>88</v>
      </c>
      <c r="K16" s="68">
        <f t="shared" si="0"/>
        <v>2816</v>
      </c>
      <c r="L16" s="69" t="s">
        <v>16</v>
      </c>
    </row>
    <row r="17" spans="1:12" ht="32.25" customHeight="1" x14ac:dyDescent="0.25">
      <c r="A17" s="41" t="s">
        <v>54</v>
      </c>
      <c r="B17" s="25">
        <v>46114</v>
      </c>
      <c r="C17" s="60" t="s">
        <v>55</v>
      </c>
      <c r="D17" s="6" t="s">
        <v>825</v>
      </c>
      <c r="E17" s="76" t="s">
        <v>56</v>
      </c>
      <c r="F17" s="90" t="s">
        <v>854</v>
      </c>
      <c r="G17" s="64" t="s">
        <v>1156</v>
      </c>
      <c r="H17" s="65" t="s">
        <v>15</v>
      </c>
      <c r="I17" s="66">
        <v>7</v>
      </c>
      <c r="J17" s="67">
        <v>590</v>
      </c>
      <c r="K17" s="68">
        <f t="shared" si="0"/>
        <v>4130</v>
      </c>
      <c r="L17" s="69" t="s">
        <v>16</v>
      </c>
    </row>
    <row r="18" spans="1:12" ht="32.25" customHeight="1" x14ac:dyDescent="0.25">
      <c r="A18" s="41" t="s">
        <v>54</v>
      </c>
      <c r="B18" s="26" t="s">
        <v>43</v>
      </c>
      <c r="C18" s="60" t="s">
        <v>57</v>
      </c>
      <c r="D18" s="6" t="s">
        <v>825</v>
      </c>
      <c r="E18" s="76" t="s">
        <v>56</v>
      </c>
      <c r="F18" s="90" t="s">
        <v>855</v>
      </c>
      <c r="G18" s="64" t="s">
        <v>1156</v>
      </c>
      <c r="H18" s="65" t="s">
        <v>15</v>
      </c>
      <c r="I18" s="66">
        <v>12</v>
      </c>
      <c r="J18" s="67">
        <v>650</v>
      </c>
      <c r="K18" s="68">
        <f t="shared" si="0"/>
        <v>7800</v>
      </c>
      <c r="L18" s="69" t="s">
        <v>16</v>
      </c>
    </row>
    <row r="19" spans="1:12" ht="32.25" customHeight="1" x14ac:dyDescent="0.25">
      <c r="A19" s="41" t="s">
        <v>54</v>
      </c>
      <c r="B19" s="25" t="s">
        <v>43</v>
      </c>
      <c r="C19" s="60" t="s">
        <v>58</v>
      </c>
      <c r="D19" s="6" t="s">
        <v>825</v>
      </c>
      <c r="E19" s="76" t="s">
        <v>56</v>
      </c>
      <c r="F19" s="90" t="s">
        <v>856</v>
      </c>
      <c r="G19" s="64" t="s">
        <v>1156</v>
      </c>
      <c r="H19" s="65" t="s">
        <v>15</v>
      </c>
      <c r="I19" s="66">
        <v>25</v>
      </c>
      <c r="J19" s="67">
        <v>595</v>
      </c>
      <c r="K19" s="68">
        <f t="shared" si="0"/>
        <v>14875</v>
      </c>
      <c r="L19" s="69" t="s">
        <v>16</v>
      </c>
    </row>
    <row r="20" spans="1:12" ht="32.25" customHeight="1" x14ac:dyDescent="0.25">
      <c r="A20" s="41" t="s">
        <v>54</v>
      </c>
      <c r="B20" s="25">
        <v>46114</v>
      </c>
      <c r="C20" s="60" t="s">
        <v>59</v>
      </c>
      <c r="D20" s="6" t="s">
        <v>825</v>
      </c>
      <c r="E20" s="76" t="s">
        <v>56</v>
      </c>
      <c r="F20" s="90" t="s">
        <v>857</v>
      </c>
      <c r="G20" s="64" t="s">
        <v>1156</v>
      </c>
      <c r="H20" s="65" t="s">
        <v>15</v>
      </c>
      <c r="I20" s="66">
        <v>20</v>
      </c>
      <c r="J20" s="67">
        <v>590</v>
      </c>
      <c r="K20" s="68">
        <f t="shared" si="0"/>
        <v>11800</v>
      </c>
      <c r="L20" s="69" t="s">
        <v>16</v>
      </c>
    </row>
    <row r="21" spans="1:12" ht="32.25" customHeight="1" x14ac:dyDescent="0.25">
      <c r="A21" s="38">
        <v>43895</v>
      </c>
      <c r="B21" s="22" t="s">
        <v>60</v>
      </c>
      <c r="C21" s="60" t="s">
        <v>61</v>
      </c>
      <c r="D21" s="6" t="s">
        <v>825</v>
      </c>
      <c r="E21" s="76" t="s">
        <v>62</v>
      </c>
      <c r="F21" s="90" t="s">
        <v>858</v>
      </c>
      <c r="G21" s="64" t="s">
        <v>1157</v>
      </c>
      <c r="H21" s="65" t="s">
        <v>15</v>
      </c>
      <c r="I21" s="66">
        <v>18</v>
      </c>
      <c r="J21" s="67">
        <v>129</v>
      </c>
      <c r="K21" s="68">
        <f t="shared" si="0"/>
        <v>2322</v>
      </c>
      <c r="L21" s="69" t="s">
        <v>16</v>
      </c>
    </row>
    <row r="22" spans="1:12" ht="32.25" customHeight="1" x14ac:dyDescent="0.25">
      <c r="A22" s="38">
        <v>43164</v>
      </c>
      <c r="B22" s="22" t="s">
        <v>60</v>
      </c>
      <c r="C22" s="60" t="s">
        <v>770</v>
      </c>
      <c r="D22" s="6" t="s">
        <v>825</v>
      </c>
      <c r="E22" s="76" t="s">
        <v>62</v>
      </c>
      <c r="F22" s="90" t="s">
        <v>859</v>
      </c>
      <c r="G22" s="64" t="s">
        <v>1157</v>
      </c>
      <c r="H22" s="65" t="s">
        <v>15</v>
      </c>
      <c r="I22" s="66">
        <v>2</v>
      </c>
      <c r="J22" s="67">
        <v>0</v>
      </c>
      <c r="K22" s="68">
        <f t="shared" si="0"/>
        <v>0</v>
      </c>
      <c r="L22" s="69" t="s">
        <v>16</v>
      </c>
    </row>
    <row r="23" spans="1:12" ht="32.25" customHeight="1" x14ac:dyDescent="0.25">
      <c r="A23" s="38">
        <v>43164</v>
      </c>
      <c r="B23" s="22" t="s">
        <v>60</v>
      </c>
      <c r="C23" s="60" t="s">
        <v>63</v>
      </c>
      <c r="D23" s="6" t="s">
        <v>825</v>
      </c>
      <c r="E23" s="76" t="s">
        <v>62</v>
      </c>
      <c r="F23" s="90" t="s">
        <v>860</v>
      </c>
      <c r="G23" s="64" t="s">
        <v>1157</v>
      </c>
      <c r="H23" s="65" t="s">
        <v>15</v>
      </c>
      <c r="I23" s="66">
        <v>0</v>
      </c>
      <c r="J23" s="67">
        <v>0</v>
      </c>
      <c r="K23" s="68">
        <f t="shared" si="0"/>
        <v>0</v>
      </c>
      <c r="L23" s="69" t="s">
        <v>16</v>
      </c>
    </row>
    <row r="24" spans="1:12" ht="32.25" customHeight="1" x14ac:dyDescent="0.25">
      <c r="A24" s="38">
        <v>43164</v>
      </c>
      <c r="B24" s="22" t="s">
        <v>60</v>
      </c>
      <c r="C24" s="60" t="s">
        <v>64</v>
      </c>
      <c r="D24" s="6" t="s">
        <v>825</v>
      </c>
      <c r="E24" s="76" t="s">
        <v>62</v>
      </c>
      <c r="F24" s="90" t="s">
        <v>861</v>
      </c>
      <c r="G24" s="64" t="s">
        <v>1157</v>
      </c>
      <c r="H24" s="65" t="s">
        <v>15</v>
      </c>
      <c r="I24" s="66">
        <v>0</v>
      </c>
      <c r="J24" s="67">
        <v>0</v>
      </c>
      <c r="K24" s="68">
        <f t="shared" si="0"/>
        <v>0</v>
      </c>
      <c r="L24" s="69" t="s">
        <v>16</v>
      </c>
    </row>
    <row r="25" spans="1:12" ht="32.25" customHeight="1" x14ac:dyDescent="0.25">
      <c r="A25" s="38">
        <v>43164</v>
      </c>
      <c r="B25" s="22" t="s">
        <v>60</v>
      </c>
      <c r="C25" s="60" t="s">
        <v>65</v>
      </c>
      <c r="D25" s="6" t="s">
        <v>825</v>
      </c>
      <c r="E25" s="76" t="s">
        <v>62</v>
      </c>
      <c r="F25" s="90" t="s">
        <v>862</v>
      </c>
      <c r="G25" s="64" t="s">
        <v>1157</v>
      </c>
      <c r="H25" s="65" t="s">
        <v>15</v>
      </c>
      <c r="I25" s="66">
        <v>14</v>
      </c>
      <c r="J25" s="67">
        <v>129</v>
      </c>
      <c r="K25" s="68">
        <f t="shared" si="0"/>
        <v>1806</v>
      </c>
      <c r="L25" s="69" t="s">
        <v>16</v>
      </c>
    </row>
    <row r="26" spans="1:12" ht="32.25" customHeight="1" x14ac:dyDescent="0.25">
      <c r="A26" s="38">
        <v>43164</v>
      </c>
      <c r="B26" s="22" t="s">
        <v>60</v>
      </c>
      <c r="C26" s="60" t="s">
        <v>66</v>
      </c>
      <c r="D26" s="6" t="s">
        <v>825</v>
      </c>
      <c r="E26" s="76" t="s">
        <v>62</v>
      </c>
      <c r="F26" s="90" t="s">
        <v>863</v>
      </c>
      <c r="G26" s="64" t="s">
        <v>1157</v>
      </c>
      <c r="H26" s="65" t="s">
        <v>15</v>
      </c>
      <c r="I26" s="66">
        <v>0</v>
      </c>
      <c r="J26" s="67">
        <v>0</v>
      </c>
      <c r="K26" s="68">
        <f t="shared" si="0"/>
        <v>0</v>
      </c>
      <c r="L26" s="69" t="s">
        <v>16</v>
      </c>
    </row>
    <row r="27" spans="1:12" ht="32.25" customHeight="1" x14ac:dyDescent="0.25">
      <c r="A27" s="42">
        <v>45667</v>
      </c>
      <c r="B27" s="27">
        <v>46177</v>
      </c>
      <c r="C27" s="60" t="s">
        <v>771</v>
      </c>
      <c r="D27" s="6" t="s">
        <v>825</v>
      </c>
      <c r="E27" s="76" t="s">
        <v>67</v>
      </c>
      <c r="F27" s="90" t="s">
        <v>864</v>
      </c>
      <c r="G27" s="64" t="s">
        <v>1158</v>
      </c>
      <c r="H27" s="65" t="s">
        <v>15</v>
      </c>
      <c r="I27" s="66">
        <v>258</v>
      </c>
      <c r="J27" s="67">
        <v>364</v>
      </c>
      <c r="K27" s="68">
        <f t="shared" si="0"/>
        <v>93912</v>
      </c>
      <c r="L27" s="69" t="s">
        <v>16</v>
      </c>
    </row>
    <row r="28" spans="1:12" ht="32.25" customHeight="1" x14ac:dyDescent="0.25">
      <c r="A28" s="42">
        <v>46177</v>
      </c>
      <c r="B28" s="27">
        <v>46177</v>
      </c>
      <c r="C28" s="60" t="s">
        <v>68</v>
      </c>
      <c r="D28" s="6" t="s">
        <v>825</v>
      </c>
      <c r="E28" s="76" t="s">
        <v>67</v>
      </c>
      <c r="F28" s="90" t="s">
        <v>865</v>
      </c>
      <c r="G28" s="64" t="s">
        <v>1158</v>
      </c>
      <c r="H28" s="65" t="s">
        <v>15</v>
      </c>
      <c r="I28" s="66">
        <v>0</v>
      </c>
      <c r="J28" s="67">
        <v>0</v>
      </c>
      <c r="K28" s="68">
        <f t="shared" si="0"/>
        <v>0</v>
      </c>
      <c r="L28" s="69" t="s">
        <v>16</v>
      </c>
    </row>
    <row r="29" spans="1:12" ht="32.25" customHeight="1" x14ac:dyDescent="0.25">
      <c r="A29" s="38">
        <v>45203</v>
      </c>
      <c r="B29" s="22">
        <v>42340</v>
      </c>
      <c r="C29" s="60" t="s">
        <v>69</v>
      </c>
      <c r="D29" s="6" t="s">
        <v>825</v>
      </c>
      <c r="E29" s="76" t="s">
        <v>67</v>
      </c>
      <c r="F29" s="90" t="s">
        <v>866</v>
      </c>
      <c r="G29" s="64" t="s">
        <v>1158</v>
      </c>
      <c r="H29" s="65" t="s">
        <v>15</v>
      </c>
      <c r="I29" s="66">
        <v>0</v>
      </c>
      <c r="J29" s="67">
        <v>0</v>
      </c>
      <c r="K29" s="68">
        <f t="shared" si="0"/>
        <v>0</v>
      </c>
      <c r="L29" s="69" t="s">
        <v>16</v>
      </c>
    </row>
    <row r="30" spans="1:12" ht="32.25" customHeight="1" x14ac:dyDescent="0.25">
      <c r="A30" s="38">
        <v>46207</v>
      </c>
      <c r="B30" s="22">
        <v>46239</v>
      </c>
      <c r="C30" s="60" t="s">
        <v>70</v>
      </c>
      <c r="D30" s="6" t="s">
        <v>71</v>
      </c>
      <c r="E30" s="76" t="s">
        <v>72</v>
      </c>
      <c r="F30" s="90" t="s">
        <v>867</v>
      </c>
      <c r="G30" s="64" t="s">
        <v>1152</v>
      </c>
      <c r="H30" s="65" t="s">
        <v>15</v>
      </c>
      <c r="I30" s="66">
        <v>56</v>
      </c>
      <c r="J30" s="67">
        <v>10</v>
      </c>
      <c r="K30" s="68">
        <f t="shared" si="0"/>
        <v>560</v>
      </c>
      <c r="L30" s="69" t="s">
        <v>16</v>
      </c>
    </row>
    <row r="31" spans="1:12" ht="32.25" customHeight="1" x14ac:dyDescent="0.25">
      <c r="A31" s="40" t="s">
        <v>73</v>
      </c>
      <c r="B31" s="24" t="s">
        <v>74</v>
      </c>
      <c r="C31" s="60" t="s">
        <v>75</v>
      </c>
      <c r="D31" s="6" t="s">
        <v>825</v>
      </c>
      <c r="E31" s="76" t="s">
        <v>72</v>
      </c>
      <c r="F31" s="90" t="s">
        <v>868</v>
      </c>
      <c r="G31" s="64" t="s">
        <v>1152</v>
      </c>
      <c r="H31" s="65" t="s">
        <v>15</v>
      </c>
      <c r="I31" s="66">
        <v>9</v>
      </c>
      <c r="J31" s="67">
        <v>0</v>
      </c>
      <c r="K31" s="68">
        <f t="shared" si="0"/>
        <v>0</v>
      </c>
      <c r="L31" s="69" t="s">
        <v>16</v>
      </c>
    </row>
    <row r="32" spans="1:12" ht="32.25" customHeight="1" x14ac:dyDescent="0.25">
      <c r="A32" s="38">
        <v>45728</v>
      </c>
      <c r="B32" s="22">
        <v>45728</v>
      </c>
      <c r="C32" s="60" t="s">
        <v>76</v>
      </c>
      <c r="D32" s="6" t="s">
        <v>77</v>
      </c>
      <c r="E32" s="77" t="s">
        <v>78</v>
      </c>
      <c r="F32" s="90" t="s">
        <v>869</v>
      </c>
      <c r="G32" s="64" t="s">
        <v>1152</v>
      </c>
      <c r="H32" s="65" t="s">
        <v>15</v>
      </c>
      <c r="I32" s="66">
        <v>77</v>
      </c>
      <c r="J32" s="67">
        <v>25</v>
      </c>
      <c r="K32" s="68">
        <f t="shared" si="0"/>
        <v>1925</v>
      </c>
      <c r="L32" s="69" t="s">
        <v>16</v>
      </c>
    </row>
    <row r="33" spans="1:12" ht="32.25" customHeight="1" x14ac:dyDescent="0.25">
      <c r="A33" s="42">
        <v>43720</v>
      </c>
      <c r="B33" s="27">
        <v>46056</v>
      </c>
      <c r="C33" s="60" t="s">
        <v>79</v>
      </c>
      <c r="D33" s="6" t="s">
        <v>80</v>
      </c>
      <c r="E33" s="78">
        <v>47131602</v>
      </c>
      <c r="F33" s="90" t="s">
        <v>870</v>
      </c>
      <c r="G33" s="64" t="s">
        <v>1152</v>
      </c>
      <c r="H33" s="65" t="s">
        <v>15</v>
      </c>
      <c r="I33" s="66">
        <v>0</v>
      </c>
      <c r="J33" s="67" t="e">
        <v>#N/A</v>
      </c>
      <c r="K33" s="68" t="e">
        <f t="shared" si="0"/>
        <v>#N/A</v>
      </c>
      <c r="L33" s="69" t="s">
        <v>16</v>
      </c>
    </row>
    <row r="34" spans="1:12" ht="32.25" customHeight="1" x14ac:dyDescent="0.25">
      <c r="A34" s="40" t="s">
        <v>81</v>
      </c>
      <c r="B34" s="24" t="s">
        <v>82</v>
      </c>
      <c r="C34" s="60" t="s">
        <v>83</v>
      </c>
      <c r="D34" s="6" t="s">
        <v>84</v>
      </c>
      <c r="E34" s="76" t="s">
        <v>85</v>
      </c>
      <c r="F34" s="90" t="s">
        <v>871</v>
      </c>
      <c r="G34" s="64" t="s">
        <v>1155</v>
      </c>
      <c r="H34" s="65" t="s">
        <v>86</v>
      </c>
      <c r="I34" s="66">
        <v>28</v>
      </c>
      <c r="J34" s="67">
        <v>320</v>
      </c>
      <c r="K34" s="68">
        <f t="shared" si="0"/>
        <v>8960</v>
      </c>
      <c r="L34" s="69" t="s">
        <v>16</v>
      </c>
    </row>
    <row r="35" spans="1:12" ht="32.25" customHeight="1" x14ac:dyDescent="0.25">
      <c r="A35" s="40" t="s">
        <v>87</v>
      </c>
      <c r="B35" s="24" t="s">
        <v>12</v>
      </c>
      <c r="C35" s="60" t="s">
        <v>88</v>
      </c>
      <c r="D35" s="6" t="s">
        <v>825</v>
      </c>
      <c r="E35" s="76" t="s">
        <v>89</v>
      </c>
      <c r="F35" s="90" t="s">
        <v>872</v>
      </c>
      <c r="G35" s="64" t="s">
        <v>1152</v>
      </c>
      <c r="H35" s="65" t="s">
        <v>15</v>
      </c>
      <c r="I35" s="66">
        <v>1606</v>
      </c>
      <c r="J35" s="67">
        <v>70</v>
      </c>
      <c r="K35" s="68">
        <f t="shared" si="0"/>
        <v>112420</v>
      </c>
      <c r="L35" s="69" t="s">
        <v>16</v>
      </c>
    </row>
    <row r="36" spans="1:12" ht="32.25" customHeight="1" x14ac:dyDescent="0.25">
      <c r="A36" s="40" t="s">
        <v>90</v>
      </c>
      <c r="B36" s="24" t="s">
        <v>12</v>
      </c>
      <c r="C36" s="60" t="s">
        <v>91</v>
      </c>
      <c r="D36" s="6" t="s">
        <v>825</v>
      </c>
      <c r="E36" s="76" t="s">
        <v>92</v>
      </c>
      <c r="F36" s="90" t="s">
        <v>873</v>
      </c>
      <c r="G36" s="64" t="s">
        <v>1152</v>
      </c>
      <c r="H36" s="65" t="s">
        <v>15</v>
      </c>
      <c r="I36" s="66">
        <v>0</v>
      </c>
      <c r="J36" s="67">
        <v>0</v>
      </c>
      <c r="K36" s="68">
        <f t="shared" si="0"/>
        <v>0</v>
      </c>
      <c r="L36" s="69" t="s">
        <v>1151</v>
      </c>
    </row>
    <row r="37" spans="1:12" ht="32.25" customHeight="1" x14ac:dyDescent="0.25">
      <c r="A37" s="38">
        <v>44475</v>
      </c>
      <c r="B37" s="22" t="s">
        <v>33</v>
      </c>
      <c r="C37" s="60" t="s">
        <v>93</v>
      </c>
      <c r="D37" s="6" t="s">
        <v>825</v>
      </c>
      <c r="E37" s="76" t="s">
        <v>94</v>
      </c>
      <c r="F37" s="90" t="s">
        <v>874</v>
      </c>
      <c r="G37" s="64" t="s">
        <v>1159</v>
      </c>
      <c r="H37" s="65" t="s">
        <v>15</v>
      </c>
      <c r="I37" s="66">
        <v>1979</v>
      </c>
      <c r="J37" s="67">
        <v>35</v>
      </c>
      <c r="K37" s="68">
        <f t="shared" si="0"/>
        <v>69265</v>
      </c>
      <c r="L37" s="69" t="s">
        <v>16</v>
      </c>
    </row>
    <row r="38" spans="1:12" ht="32.25" customHeight="1" x14ac:dyDescent="0.25">
      <c r="A38" s="40" t="s">
        <v>74</v>
      </c>
      <c r="B38" s="22">
        <v>46361</v>
      </c>
      <c r="C38" s="60" t="s">
        <v>95</v>
      </c>
      <c r="D38" s="6" t="s">
        <v>96</v>
      </c>
      <c r="E38" s="76" t="s">
        <v>97</v>
      </c>
      <c r="F38" s="90" t="s">
        <v>875</v>
      </c>
      <c r="G38" s="64" t="s">
        <v>1154</v>
      </c>
      <c r="H38" s="65" t="s">
        <v>15</v>
      </c>
      <c r="I38" s="66">
        <v>284</v>
      </c>
      <c r="J38" s="67">
        <v>101</v>
      </c>
      <c r="K38" s="68">
        <f t="shared" si="0"/>
        <v>28684</v>
      </c>
      <c r="L38" s="69" t="s">
        <v>16</v>
      </c>
    </row>
    <row r="39" spans="1:12" ht="32.25" customHeight="1" x14ac:dyDescent="0.25">
      <c r="A39" s="40" t="s">
        <v>98</v>
      </c>
      <c r="B39" s="24" t="s">
        <v>99</v>
      </c>
      <c r="C39" s="60" t="s">
        <v>100</v>
      </c>
      <c r="D39" s="6" t="s">
        <v>101</v>
      </c>
      <c r="E39" s="76" t="s">
        <v>97</v>
      </c>
      <c r="F39" s="90" t="s">
        <v>876</v>
      </c>
      <c r="G39" s="64" t="s">
        <v>1154</v>
      </c>
      <c r="H39" s="65" t="s">
        <v>15</v>
      </c>
      <c r="I39" s="66">
        <v>57</v>
      </c>
      <c r="J39" s="67">
        <v>600</v>
      </c>
      <c r="K39" s="68">
        <f t="shared" si="0"/>
        <v>34200</v>
      </c>
      <c r="L39" s="69" t="s">
        <v>16</v>
      </c>
    </row>
    <row r="40" spans="1:12" ht="32.25" customHeight="1" x14ac:dyDescent="0.25">
      <c r="A40" s="40" t="s">
        <v>74</v>
      </c>
      <c r="B40" s="22">
        <v>46361</v>
      </c>
      <c r="C40" s="60" t="s">
        <v>102</v>
      </c>
      <c r="D40" s="6" t="s">
        <v>103</v>
      </c>
      <c r="E40" s="76" t="s">
        <v>97</v>
      </c>
      <c r="F40" s="90" t="s">
        <v>877</v>
      </c>
      <c r="G40" s="64" t="s">
        <v>1154</v>
      </c>
      <c r="H40" s="65" t="s">
        <v>15</v>
      </c>
      <c r="I40" s="66">
        <v>106</v>
      </c>
      <c r="J40" s="67">
        <v>141</v>
      </c>
      <c r="K40" s="68">
        <f t="shared" si="0"/>
        <v>14946</v>
      </c>
      <c r="L40" s="69" t="s">
        <v>16</v>
      </c>
    </row>
    <row r="41" spans="1:12" ht="32.25" customHeight="1" x14ac:dyDescent="0.25">
      <c r="A41" s="40" t="s">
        <v>74</v>
      </c>
      <c r="B41" s="24" t="s">
        <v>104</v>
      </c>
      <c r="C41" s="60" t="s">
        <v>105</v>
      </c>
      <c r="D41" s="6" t="s">
        <v>106</v>
      </c>
      <c r="E41" s="76" t="s">
        <v>97</v>
      </c>
      <c r="F41" s="90" t="s">
        <v>878</v>
      </c>
      <c r="G41" s="64" t="s">
        <v>1154</v>
      </c>
      <c r="H41" s="65" t="s">
        <v>15</v>
      </c>
      <c r="I41" s="66">
        <v>93</v>
      </c>
      <c r="J41" s="67">
        <v>518</v>
      </c>
      <c r="K41" s="68">
        <f t="shared" si="0"/>
        <v>48174</v>
      </c>
      <c r="L41" s="69" t="s">
        <v>16</v>
      </c>
    </row>
    <row r="42" spans="1:12" ht="32.25" customHeight="1" x14ac:dyDescent="0.25">
      <c r="A42" s="40" t="s">
        <v>74</v>
      </c>
      <c r="B42" s="24" t="s">
        <v>107</v>
      </c>
      <c r="C42" s="60" t="s">
        <v>108</v>
      </c>
      <c r="D42" s="6" t="s">
        <v>109</v>
      </c>
      <c r="E42" s="76" t="s">
        <v>97</v>
      </c>
      <c r="F42" s="90" t="s">
        <v>879</v>
      </c>
      <c r="G42" s="64" t="s">
        <v>1154</v>
      </c>
      <c r="H42" s="65" t="s">
        <v>15</v>
      </c>
      <c r="I42" s="66">
        <v>146</v>
      </c>
      <c r="J42" s="67">
        <v>116</v>
      </c>
      <c r="K42" s="68">
        <f t="shared" si="0"/>
        <v>16936</v>
      </c>
      <c r="L42" s="69" t="s">
        <v>16</v>
      </c>
    </row>
    <row r="43" spans="1:12" ht="32.25" customHeight="1" x14ac:dyDescent="0.25">
      <c r="A43" s="40" t="s">
        <v>74</v>
      </c>
      <c r="B43" s="24" t="s">
        <v>110</v>
      </c>
      <c r="C43" s="60" t="s">
        <v>111</v>
      </c>
      <c r="D43" s="6" t="s">
        <v>112</v>
      </c>
      <c r="E43" s="76" t="s">
        <v>97</v>
      </c>
      <c r="F43" s="90" t="s">
        <v>880</v>
      </c>
      <c r="G43" s="64" t="s">
        <v>1154</v>
      </c>
      <c r="H43" s="65" t="s">
        <v>15</v>
      </c>
      <c r="I43" s="66">
        <v>77</v>
      </c>
      <c r="J43" s="67">
        <v>260</v>
      </c>
      <c r="K43" s="68">
        <f t="shared" si="0"/>
        <v>20020</v>
      </c>
      <c r="L43" s="69" t="s">
        <v>16</v>
      </c>
    </row>
    <row r="44" spans="1:12" ht="32.25" customHeight="1" x14ac:dyDescent="0.25">
      <c r="A44" s="40" t="s">
        <v>74</v>
      </c>
      <c r="B44" s="24" t="s">
        <v>113</v>
      </c>
      <c r="C44" s="60" t="s">
        <v>114</v>
      </c>
      <c r="D44" s="6" t="s">
        <v>115</v>
      </c>
      <c r="E44" s="76" t="s">
        <v>97</v>
      </c>
      <c r="F44" s="90" t="s">
        <v>881</v>
      </c>
      <c r="G44" s="64" t="s">
        <v>1154</v>
      </c>
      <c r="H44" s="65" t="s">
        <v>15</v>
      </c>
      <c r="I44" s="66">
        <v>64</v>
      </c>
      <c r="J44" s="67">
        <v>308</v>
      </c>
      <c r="K44" s="68">
        <f t="shared" si="0"/>
        <v>19712</v>
      </c>
      <c r="L44" s="69" t="s">
        <v>16</v>
      </c>
    </row>
    <row r="45" spans="1:12" ht="32.25" customHeight="1" x14ac:dyDescent="0.25">
      <c r="A45" s="38">
        <v>42007</v>
      </c>
      <c r="B45" s="22" t="s">
        <v>33</v>
      </c>
      <c r="C45" s="60" t="s">
        <v>116</v>
      </c>
      <c r="D45" s="6" t="s">
        <v>117</v>
      </c>
      <c r="E45" s="79">
        <v>43201808</v>
      </c>
      <c r="F45" s="90" t="s">
        <v>882</v>
      </c>
      <c r="G45" s="64" t="s">
        <v>1159</v>
      </c>
      <c r="H45" s="65" t="s">
        <v>15</v>
      </c>
      <c r="I45" s="66">
        <v>354</v>
      </c>
      <c r="J45" s="67" t="e">
        <f>_xlfn.XLOOKUP(D45,[1]Sheet1!$E$11:$E$425,[1]Sheet1!$H$11:$H$425)</f>
        <v>#N/A</v>
      </c>
      <c r="K45" s="68" t="e">
        <f t="shared" si="0"/>
        <v>#N/A</v>
      </c>
      <c r="L45" s="69" t="s">
        <v>16</v>
      </c>
    </row>
    <row r="46" spans="1:12" ht="32.25" customHeight="1" x14ac:dyDescent="0.25">
      <c r="A46" s="38">
        <v>44746</v>
      </c>
      <c r="B46" s="22" t="s">
        <v>118</v>
      </c>
      <c r="C46" s="60" t="s">
        <v>119</v>
      </c>
      <c r="D46" s="6" t="s">
        <v>120</v>
      </c>
      <c r="E46" s="76" t="s">
        <v>121</v>
      </c>
      <c r="F46" s="90" t="s">
        <v>883</v>
      </c>
      <c r="G46" s="64" t="s">
        <v>1152</v>
      </c>
      <c r="H46" s="65" t="s">
        <v>15</v>
      </c>
      <c r="I46" s="66">
        <v>13</v>
      </c>
      <c r="J46" s="67">
        <v>0</v>
      </c>
      <c r="K46" s="68">
        <f t="shared" si="0"/>
        <v>0</v>
      </c>
      <c r="L46" s="69" t="s">
        <v>16</v>
      </c>
    </row>
    <row r="47" spans="1:12" ht="32.25" customHeight="1" x14ac:dyDescent="0.25">
      <c r="A47" s="40" t="s">
        <v>122</v>
      </c>
      <c r="B47" s="24" t="s">
        <v>122</v>
      </c>
      <c r="C47" s="60" t="s">
        <v>123</v>
      </c>
      <c r="D47" s="6" t="s">
        <v>828</v>
      </c>
      <c r="E47" s="76" t="s">
        <v>28</v>
      </c>
      <c r="F47" s="90" t="s">
        <v>884</v>
      </c>
      <c r="G47" s="64" t="s">
        <v>1152</v>
      </c>
      <c r="H47" s="65" t="s">
        <v>15</v>
      </c>
      <c r="I47" s="66">
        <v>12</v>
      </c>
      <c r="J47" s="67">
        <v>0</v>
      </c>
      <c r="K47" s="68">
        <f t="shared" si="0"/>
        <v>0</v>
      </c>
      <c r="L47" s="69" t="s">
        <v>16</v>
      </c>
    </row>
    <row r="48" spans="1:12" ht="32.25" customHeight="1" x14ac:dyDescent="0.25">
      <c r="A48" s="40" t="s">
        <v>124</v>
      </c>
      <c r="B48" s="24" t="s">
        <v>110</v>
      </c>
      <c r="C48" s="60" t="s">
        <v>125</v>
      </c>
      <c r="D48" s="6" t="s">
        <v>825</v>
      </c>
      <c r="E48" s="76" t="s">
        <v>126</v>
      </c>
      <c r="F48" s="90" t="s">
        <v>885</v>
      </c>
      <c r="G48" s="64" t="s">
        <v>1152</v>
      </c>
      <c r="H48" s="65" t="s">
        <v>127</v>
      </c>
      <c r="I48" s="66">
        <v>27</v>
      </c>
      <c r="J48" s="67">
        <v>767</v>
      </c>
      <c r="K48" s="68">
        <f t="shared" si="0"/>
        <v>20709</v>
      </c>
      <c r="L48" s="69" t="s">
        <v>16</v>
      </c>
    </row>
    <row r="49" spans="1:12" ht="32.25" customHeight="1" x14ac:dyDescent="0.25">
      <c r="A49" s="40" t="s">
        <v>74</v>
      </c>
      <c r="B49" s="22">
        <v>45939</v>
      </c>
      <c r="C49" s="60" t="s">
        <v>128</v>
      </c>
      <c r="D49" s="6" t="s">
        <v>825</v>
      </c>
      <c r="E49" s="76" t="s">
        <v>129</v>
      </c>
      <c r="F49" s="90" t="s">
        <v>886</v>
      </c>
      <c r="G49" s="64" t="s">
        <v>1160</v>
      </c>
      <c r="H49" s="65" t="s">
        <v>130</v>
      </c>
      <c r="I49" s="66">
        <v>6</v>
      </c>
      <c r="J49" s="67" t="e">
        <v>#N/A</v>
      </c>
      <c r="K49" s="68" t="e">
        <f t="shared" si="0"/>
        <v>#N/A</v>
      </c>
      <c r="L49" s="69" t="s">
        <v>16</v>
      </c>
    </row>
    <row r="50" spans="1:12" ht="32.25" customHeight="1" x14ac:dyDescent="0.25">
      <c r="A50" s="40" t="s">
        <v>131</v>
      </c>
      <c r="B50" s="24" t="s">
        <v>132</v>
      </c>
      <c r="C50" s="60" t="s">
        <v>133</v>
      </c>
      <c r="D50" s="6" t="s">
        <v>134</v>
      </c>
      <c r="E50" s="76" t="s">
        <v>135</v>
      </c>
      <c r="F50" s="90" t="s">
        <v>887</v>
      </c>
      <c r="G50" s="64" t="s">
        <v>1160</v>
      </c>
      <c r="H50" s="65" t="s">
        <v>15</v>
      </c>
      <c r="I50" s="66">
        <v>172</v>
      </c>
      <c r="J50" s="67">
        <v>64</v>
      </c>
      <c r="K50" s="68">
        <f t="shared" si="0"/>
        <v>11008</v>
      </c>
      <c r="L50" s="69" t="s">
        <v>16</v>
      </c>
    </row>
    <row r="51" spans="1:12" ht="32.25" customHeight="1" x14ac:dyDescent="0.25">
      <c r="A51" s="40" t="s">
        <v>136</v>
      </c>
      <c r="B51" s="24" t="s">
        <v>137</v>
      </c>
      <c r="C51" s="60" t="s">
        <v>138</v>
      </c>
      <c r="D51" s="6" t="s">
        <v>825</v>
      </c>
      <c r="E51" s="76" t="s">
        <v>135</v>
      </c>
      <c r="F51" s="90" t="s">
        <v>888</v>
      </c>
      <c r="G51" s="64" t="s">
        <v>1160</v>
      </c>
      <c r="H51" s="65" t="s">
        <v>15</v>
      </c>
      <c r="I51" s="66">
        <v>0</v>
      </c>
      <c r="J51" s="67">
        <v>0</v>
      </c>
      <c r="K51" s="68">
        <f t="shared" si="0"/>
        <v>0</v>
      </c>
      <c r="L51" s="69" t="s">
        <v>16</v>
      </c>
    </row>
    <row r="52" spans="1:12" ht="32.25" customHeight="1" x14ac:dyDescent="0.25">
      <c r="A52" s="40" t="s">
        <v>139</v>
      </c>
      <c r="B52" s="24" t="s">
        <v>140</v>
      </c>
      <c r="C52" s="60" t="s">
        <v>141</v>
      </c>
      <c r="D52" s="6" t="s">
        <v>825</v>
      </c>
      <c r="E52" s="76" t="s">
        <v>142</v>
      </c>
      <c r="F52" s="90" t="s">
        <v>889</v>
      </c>
      <c r="G52" s="64" t="s">
        <v>1160</v>
      </c>
      <c r="H52" s="65" t="s">
        <v>15</v>
      </c>
      <c r="I52" s="66">
        <v>9</v>
      </c>
      <c r="J52" s="67">
        <v>61</v>
      </c>
      <c r="K52" s="68">
        <f t="shared" si="0"/>
        <v>549</v>
      </c>
      <c r="L52" s="69" t="s">
        <v>16</v>
      </c>
    </row>
    <row r="53" spans="1:12" ht="32.25" customHeight="1" x14ac:dyDescent="0.25">
      <c r="A53" s="40" t="s">
        <v>143</v>
      </c>
      <c r="B53" s="24" t="s">
        <v>37</v>
      </c>
      <c r="C53" s="60" t="s">
        <v>144</v>
      </c>
      <c r="D53" s="6" t="s">
        <v>829</v>
      </c>
      <c r="E53" s="76" t="s">
        <v>135</v>
      </c>
      <c r="F53" s="90" t="s">
        <v>890</v>
      </c>
      <c r="G53" s="64" t="s">
        <v>1160</v>
      </c>
      <c r="H53" s="65" t="s">
        <v>15</v>
      </c>
      <c r="I53" s="66">
        <v>130</v>
      </c>
      <c r="J53" s="67">
        <v>0</v>
      </c>
      <c r="K53" s="68">
        <f t="shared" si="0"/>
        <v>0</v>
      </c>
      <c r="L53" s="69" t="s">
        <v>16</v>
      </c>
    </row>
    <row r="54" spans="1:12" ht="32.25" customHeight="1" x14ac:dyDescent="0.25">
      <c r="A54" s="40" t="s">
        <v>145</v>
      </c>
      <c r="B54" s="24" t="s">
        <v>146</v>
      </c>
      <c r="C54" s="60" t="s">
        <v>147</v>
      </c>
      <c r="D54" s="6" t="s">
        <v>148</v>
      </c>
      <c r="E54" s="76" t="s">
        <v>149</v>
      </c>
      <c r="F54" s="90" t="s">
        <v>891</v>
      </c>
      <c r="G54" s="64" t="s">
        <v>1160</v>
      </c>
      <c r="H54" s="65" t="s">
        <v>150</v>
      </c>
      <c r="I54" s="66">
        <v>828</v>
      </c>
      <c r="J54" s="67">
        <v>41</v>
      </c>
      <c r="K54" s="68">
        <f t="shared" si="0"/>
        <v>33948</v>
      </c>
      <c r="L54" s="69" t="s">
        <v>16</v>
      </c>
    </row>
    <row r="55" spans="1:12" ht="32.25" customHeight="1" x14ac:dyDescent="0.25">
      <c r="A55" s="40" t="s">
        <v>151</v>
      </c>
      <c r="B55" s="24" t="s">
        <v>132</v>
      </c>
      <c r="C55" s="60" t="s">
        <v>152</v>
      </c>
      <c r="D55" s="6" t="s">
        <v>153</v>
      </c>
      <c r="E55" s="76" t="s">
        <v>149</v>
      </c>
      <c r="F55" s="90" t="s">
        <v>892</v>
      </c>
      <c r="G55" s="64" t="s">
        <v>1160</v>
      </c>
      <c r="H55" s="65" t="s">
        <v>150</v>
      </c>
      <c r="I55" s="66">
        <v>167</v>
      </c>
      <c r="J55" s="67">
        <v>182</v>
      </c>
      <c r="K55" s="68">
        <f t="shared" si="0"/>
        <v>30394</v>
      </c>
      <c r="L55" s="69" t="s">
        <v>16</v>
      </c>
    </row>
    <row r="56" spans="1:12" ht="32.25" customHeight="1" x14ac:dyDescent="0.25">
      <c r="A56" s="38">
        <v>44810</v>
      </c>
      <c r="B56" s="22" t="s">
        <v>132</v>
      </c>
      <c r="C56" s="60" t="s">
        <v>154</v>
      </c>
      <c r="D56" s="6" t="s">
        <v>155</v>
      </c>
      <c r="E56" s="76" t="s">
        <v>149</v>
      </c>
      <c r="F56" s="90" t="s">
        <v>893</v>
      </c>
      <c r="G56" s="64" t="s">
        <v>1160</v>
      </c>
      <c r="H56" s="65" t="s">
        <v>156</v>
      </c>
      <c r="I56" s="66">
        <v>1483</v>
      </c>
      <c r="J56" s="67">
        <v>35</v>
      </c>
      <c r="K56" s="68">
        <f t="shared" si="0"/>
        <v>51905</v>
      </c>
      <c r="L56" s="69" t="s">
        <v>16</v>
      </c>
    </row>
    <row r="57" spans="1:12" ht="32.25" customHeight="1" x14ac:dyDescent="0.25">
      <c r="A57" s="38">
        <v>44810</v>
      </c>
      <c r="B57" s="22">
        <v>45912</v>
      </c>
      <c r="C57" s="60" t="s">
        <v>157</v>
      </c>
      <c r="D57" s="6" t="s">
        <v>158</v>
      </c>
      <c r="E57" s="76" t="s">
        <v>149</v>
      </c>
      <c r="F57" s="90" t="s">
        <v>894</v>
      </c>
      <c r="G57" s="64" t="s">
        <v>1160</v>
      </c>
      <c r="H57" s="65" t="s">
        <v>156</v>
      </c>
      <c r="I57" s="66">
        <v>67</v>
      </c>
      <c r="J57" s="67">
        <v>94</v>
      </c>
      <c r="K57" s="68">
        <f t="shared" si="0"/>
        <v>6298</v>
      </c>
      <c r="L57" s="69" t="s">
        <v>16</v>
      </c>
    </row>
    <row r="58" spans="1:12" ht="32.25" customHeight="1" x14ac:dyDescent="0.25">
      <c r="A58" s="38">
        <v>44810</v>
      </c>
      <c r="B58" s="22" t="s">
        <v>132</v>
      </c>
      <c r="C58" s="60" t="s">
        <v>159</v>
      </c>
      <c r="D58" s="6" t="s">
        <v>160</v>
      </c>
      <c r="E58" s="76" t="s">
        <v>149</v>
      </c>
      <c r="F58" s="90" t="s">
        <v>895</v>
      </c>
      <c r="G58" s="64" t="s">
        <v>1160</v>
      </c>
      <c r="H58" s="65" t="s">
        <v>156</v>
      </c>
      <c r="I58" s="66">
        <v>498</v>
      </c>
      <c r="J58" s="67">
        <v>18</v>
      </c>
      <c r="K58" s="68">
        <f t="shared" si="0"/>
        <v>8964</v>
      </c>
      <c r="L58" s="69" t="s">
        <v>16</v>
      </c>
    </row>
    <row r="59" spans="1:12" ht="32.25" customHeight="1" x14ac:dyDescent="0.25">
      <c r="A59" s="38">
        <v>44810</v>
      </c>
      <c r="B59" s="22" t="s">
        <v>107</v>
      </c>
      <c r="C59" s="60" t="s">
        <v>161</v>
      </c>
      <c r="D59" s="6" t="s">
        <v>162</v>
      </c>
      <c r="E59" s="76" t="s">
        <v>149</v>
      </c>
      <c r="F59" s="90" t="s">
        <v>896</v>
      </c>
      <c r="G59" s="64" t="s">
        <v>1160</v>
      </c>
      <c r="H59" s="65" t="s">
        <v>156</v>
      </c>
      <c r="I59" s="66">
        <v>1398</v>
      </c>
      <c r="J59" s="67">
        <v>29</v>
      </c>
      <c r="K59" s="68">
        <f t="shared" si="0"/>
        <v>40542</v>
      </c>
      <c r="L59" s="69" t="s">
        <v>16</v>
      </c>
    </row>
    <row r="60" spans="1:12" ht="32.25" customHeight="1" x14ac:dyDescent="0.25">
      <c r="A60" s="38">
        <v>44810</v>
      </c>
      <c r="B60" s="22" t="s">
        <v>163</v>
      </c>
      <c r="C60" s="60" t="s">
        <v>164</v>
      </c>
      <c r="D60" s="6" t="s">
        <v>165</v>
      </c>
      <c r="E60" s="76" t="s">
        <v>149</v>
      </c>
      <c r="F60" s="90" t="s">
        <v>897</v>
      </c>
      <c r="G60" s="64" t="s">
        <v>1160</v>
      </c>
      <c r="H60" s="65" t="s">
        <v>156</v>
      </c>
      <c r="I60" s="66">
        <v>191</v>
      </c>
      <c r="J60" s="67">
        <v>51</v>
      </c>
      <c r="K60" s="68">
        <f t="shared" si="0"/>
        <v>9741</v>
      </c>
      <c r="L60" s="69" t="s">
        <v>16</v>
      </c>
    </row>
    <row r="61" spans="1:12" ht="32.25" customHeight="1" x14ac:dyDescent="0.25">
      <c r="A61" s="40" t="s">
        <v>166</v>
      </c>
      <c r="B61" s="24" t="s">
        <v>122</v>
      </c>
      <c r="C61" s="60" t="s">
        <v>167</v>
      </c>
      <c r="D61" s="6" t="s">
        <v>148</v>
      </c>
      <c r="E61" s="76" t="s">
        <v>149</v>
      </c>
      <c r="F61" s="90" t="s">
        <v>898</v>
      </c>
      <c r="G61" s="64" t="s">
        <v>1160</v>
      </c>
      <c r="H61" s="65" t="s">
        <v>168</v>
      </c>
      <c r="I61" s="66">
        <v>0</v>
      </c>
      <c r="J61" s="67">
        <v>0</v>
      </c>
      <c r="K61" s="68">
        <f t="shared" si="0"/>
        <v>0</v>
      </c>
      <c r="L61" s="69" t="s">
        <v>16</v>
      </c>
    </row>
    <row r="62" spans="1:12" ht="32.25" customHeight="1" x14ac:dyDescent="0.25">
      <c r="A62" s="38">
        <v>46207</v>
      </c>
      <c r="B62" s="22" t="s">
        <v>82</v>
      </c>
      <c r="C62" s="60" t="s">
        <v>169</v>
      </c>
      <c r="D62" s="6" t="s">
        <v>830</v>
      </c>
      <c r="E62" s="76" t="s">
        <v>170</v>
      </c>
      <c r="F62" s="90" t="s">
        <v>899</v>
      </c>
      <c r="G62" s="64" t="s">
        <v>1153</v>
      </c>
      <c r="H62" s="65" t="s">
        <v>127</v>
      </c>
      <c r="I62" s="66">
        <v>135</v>
      </c>
      <c r="J62" s="67" t="e">
        <f>_xlfn.XLOOKUP(D62,[1]Sheet1!$E$11:$E$425,[1]Sheet1!$H$11:$H$425)</f>
        <v>#N/A</v>
      </c>
      <c r="K62" s="68" t="e">
        <f t="shared" si="0"/>
        <v>#N/A</v>
      </c>
      <c r="L62" s="69" t="s">
        <v>16</v>
      </c>
    </row>
    <row r="63" spans="1:12" ht="32.25" customHeight="1" x14ac:dyDescent="0.25">
      <c r="A63" s="40" t="s">
        <v>171</v>
      </c>
      <c r="B63" s="24" t="s">
        <v>172</v>
      </c>
      <c r="C63" s="60" t="s">
        <v>173</v>
      </c>
      <c r="D63" s="6" t="s">
        <v>825</v>
      </c>
      <c r="E63" s="76" t="s">
        <v>174</v>
      </c>
      <c r="F63" s="90" t="s">
        <v>900</v>
      </c>
      <c r="G63" s="64" t="s">
        <v>1152</v>
      </c>
      <c r="H63" s="65" t="s">
        <v>15</v>
      </c>
      <c r="I63" s="66">
        <v>213</v>
      </c>
      <c r="J63" s="67">
        <v>548</v>
      </c>
      <c r="K63" s="68">
        <f t="shared" si="0"/>
        <v>116724</v>
      </c>
      <c r="L63" s="69" t="s">
        <v>16</v>
      </c>
    </row>
    <row r="64" spans="1:12" ht="32.25" customHeight="1" x14ac:dyDescent="0.25">
      <c r="A64" s="40" t="s">
        <v>175</v>
      </c>
      <c r="B64" s="24" t="s">
        <v>175</v>
      </c>
      <c r="C64" s="60" t="s">
        <v>176</v>
      </c>
      <c r="D64" s="6" t="s">
        <v>825</v>
      </c>
      <c r="E64" s="78">
        <v>52121505</v>
      </c>
      <c r="F64" s="90" t="s">
        <v>901</v>
      </c>
      <c r="G64" s="64" t="s">
        <v>1161</v>
      </c>
      <c r="H64" s="65" t="s">
        <v>15</v>
      </c>
      <c r="I64" s="66">
        <v>0</v>
      </c>
      <c r="J64" s="67">
        <v>0</v>
      </c>
      <c r="K64" s="68">
        <f t="shared" si="0"/>
        <v>0</v>
      </c>
      <c r="L64" s="69" t="s">
        <v>16</v>
      </c>
    </row>
    <row r="65" spans="1:12" ht="32.25" customHeight="1" x14ac:dyDescent="0.25">
      <c r="A65" s="38">
        <v>43227</v>
      </c>
      <c r="B65" s="22">
        <v>42131</v>
      </c>
      <c r="C65" s="60" t="s">
        <v>177</v>
      </c>
      <c r="D65" s="6" t="s">
        <v>825</v>
      </c>
      <c r="E65" s="76" t="s">
        <v>178</v>
      </c>
      <c r="F65" s="90" t="s">
        <v>902</v>
      </c>
      <c r="G65" s="64" t="s">
        <v>1162</v>
      </c>
      <c r="H65" s="65" t="s">
        <v>15</v>
      </c>
      <c r="I65" s="66">
        <v>0</v>
      </c>
      <c r="J65" s="67">
        <v>0</v>
      </c>
      <c r="K65" s="68">
        <f t="shared" si="0"/>
        <v>0</v>
      </c>
      <c r="L65" s="69" t="s">
        <v>16</v>
      </c>
    </row>
    <row r="66" spans="1:12" ht="32.25" customHeight="1" x14ac:dyDescent="0.25">
      <c r="A66" s="40" t="s">
        <v>179</v>
      </c>
      <c r="B66" s="24" t="s">
        <v>74</v>
      </c>
      <c r="C66" s="60" t="s">
        <v>180</v>
      </c>
      <c r="D66" s="6" t="s">
        <v>181</v>
      </c>
      <c r="E66" s="76" t="s">
        <v>72</v>
      </c>
      <c r="F66" s="90" t="s">
        <v>903</v>
      </c>
      <c r="G66" s="64" t="s">
        <v>1152</v>
      </c>
      <c r="H66" s="65" t="s">
        <v>15</v>
      </c>
      <c r="I66" s="66">
        <v>24</v>
      </c>
      <c r="J66" s="67">
        <v>0</v>
      </c>
      <c r="K66" s="68">
        <f t="shared" si="0"/>
        <v>0</v>
      </c>
      <c r="L66" s="69" t="s">
        <v>16</v>
      </c>
    </row>
    <row r="67" spans="1:12" ht="32.25" customHeight="1" x14ac:dyDescent="0.25">
      <c r="A67" s="38">
        <v>43164</v>
      </c>
      <c r="B67" s="22" t="s">
        <v>21</v>
      </c>
      <c r="C67" s="60" t="s">
        <v>182</v>
      </c>
      <c r="D67" s="6" t="s">
        <v>183</v>
      </c>
      <c r="E67" s="76" t="s">
        <v>184</v>
      </c>
      <c r="F67" s="90" t="s">
        <v>904</v>
      </c>
      <c r="G67" s="64" t="s">
        <v>1157</v>
      </c>
      <c r="H67" s="65" t="s">
        <v>15</v>
      </c>
      <c r="I67" s="66">
        <v>18</v>
      </c>
      <c r="J67" s="67">
        <v>35</v>
      </c>
      <c r="K67" s="68">
        <f t="shared" si="0"/>
        <v>630</v>
      </c>
      <c r="L67" s="69" t="s">
        <v>16</v>
      </c>
    </row>
    <row r="68" spans="1:12" ht="32.25" customHeight="1" x14ac:dyDescent="0.25">
      <c r="A68" s="38">
        <v>45904</v>
      </c>
      <c r="B68" s="22" t="s">
        <v>74</v>
      </c>
      <c r="C68" s="60" t="s">
        <v>185</v>
      </c>
      <c r="D68" s="6" t="s">
        <v>186</v>
      </c>
      <c r="E68" s="76" t="s">
        <v>187</v>
      </c>
      <c r="F68" s="90" t="s">
        <v>905</v>
      </c>
      <c r="G68" s="64" t="s">
        <v>1155</v>
      </c>
      <c r="H68" s="65" t="s">
        <v>15</v>
      </c>
      <c r="I68" s="66">
        <v>0</v>
      </c>
      <c r="J68" s="67">
        <v>283</v>
      </c>
      <c r="K68" s="68">
        <f t="shared" si="0"/>
        <v>0</v>
      </c>
      <c r="L68" s="69">
        <v>45778</v>
      </c>
    </row>
    <row r="69" spans="1:12" ht="32.25" customHeight="1" x14ac:dyDescent="0.25">
      <c r="A69" s="40" t="s">
        <v>188</v>
      </c>
      <c r="B69" s="22">
        <v>45700</v>
      </c>
      <c r="C69" s="60" t="s">
        <v>189</v>
      </c>
      <c r="D69" s="6" t="s">
        <v>825</v>
      </c>
      <c r="E69" s="76" t="s">
        <v>190</v>
      </c>
      <c r="F69" s="90" t="s">
        <v>906</v>
      </c>
      <c r="G69" s="64" t="s">
        <v>1152</v>
      </c>
      <c r="H69" s="65" t="s">
        <v>15</v>
      </c>
      <c r="I69" s="66">
        <v>69</v>
      </c>
      <c r="J69" s="67">
        <v>82</v>
      </c>
      <c r="K69" s="68">
        <f t="shared" si="0"/>
        <v>5658</v>
      </c>
      <c r="L69" s="69" t="s">
        <v>16</v>
      </c>
    </row>
    <row r="70" spans="1:12" ht="32.25" customHeight="1" x14ac:dyDescent="0.25">
      <c r="A70" s="40" t="s">
        <v>191</v>
      </c>
      <c r="B70" s="24" t="s">
        <v>192</v>
      </c>
      <c r="C70" s="60" t="s">
        <v>193</v>
      </c>
      <c r="D70" s="6" t="s">
        <v>194</v>
      </c>
      <c r="E70" s="76" t="s">
        <v>195</v>
      </c>
      <c r="F70" s="90" t="s">
        <v>907</v>
      </c>
      <c r="G70" s="64" t="s">
        <v>1152</v>
      </c>
      <c r="H70" s="65" t="s">
        <v>15</v>
      </c>
      <c r="I70" s="66">
        <v>6</v>
      </c>
      <c r="J70" s="67">
        <v>6500</v>
      </c>
      <c r="K70" s="68">
        <f t="shared" ref="K70:K133" si="1">I70*J70</f>
        <v>39000</v>
      </c>
      <c r="L70" s="69" t="s">
        <v>16</v>
      </c>
    </row>
    <row r="71" spans="1:12" ht="32.25" customHeight="1" x14ac:dyDescent="0.25">
      <c r="A71" s="38">
        <v>45876</v>
      </c>
      <c r="B71" s="22">
        <v>45910</v>
      </c>
      <c r="C71" s="60" t="s">
        <v>196</v>
      </c>
      <c r="D71" s="6" t="s">
        <v>197</v>
      </c>
      <c r="E71" s="76" t="s">
        <v>198</v>
      </c>
      <c r="F71" s="90" t="s">
        <v>908</v>
      </c>
      <c r="G71" s="64" t="s">
        <v>1153</v>
      </c>
      <c r="H71" s="65" t="s">
        <v>127</v>
      </c>
      <c r="I71" s="66">
        <v>24</v>
      </c>
      <c r="J71" s="67" t="e">
        <v>#N/A</v>
      </c>
      <c r="K71" s="68" t="e">
        <f t="shared" si="1"/>
        <v>#N/A</v>
      </c>
      <c r="L71" s="69" t="s">
        <v>16</v>
      </c>
    </row>
    <row r="72" spans="1:12" ht="32.25" customHeight="1" x14ac:dyDescent="0.25">
      <c r="A72" s="38">
        <v>45728</v>
      </c>
      <c r="B72" s="22" t="s">
        <v>132</v>
      </c>
      <c r="C72" s="60" t="s">
        <v>199</v>
      </c>
      <c r="D72" s="6" t="s">
        <v>200</v>
      </c>
      <c r="E72" s="76" t="s">
        <v>198</v>
      </c>
      <c r="F72" s="90" t="s">
        <v>909</v>
      </c>
      <c r="G72" s="64" t="s">
        <v>1153</v>
      </c>
      <c r="H72" s="65" t="s">
        <v>15</v>
      </c>
      <c r="I72" s="66">
        <v>82</v>
      </c>
      <c r="J72" s="67">
        <v>511</v>
      </c>
      <c r="K72" s="68">
        <f t="shared" si="1"/>
        <v>41902</v>
      </c>
      <c r="L72" s="69">
        <v>46696</v>
      </c>
    </row>
    <row r="73" spans="1:12" ht="32.25" customHeight="1" x14ac:dyDescent="0.25">
      <c r="A73" s="40" t="s">
        <v>201</v>
      </c>
      <c r="B73" s="24" t="s">
        <v>132</v>
      </c>
      <c r="C73" s="60" t="s">
        <v>202</v>
      </c>
      <c r="D73" s="6" t="s">
        <v>203</v>
      </c>
      <c r="E73" s="76" t="s">
        <v>198</v>
      </c>
      <c r="F73" s="90" t="s">
        <v>910</v>
      </c>
      <c r="G73" s="64" t="s">
        <v>1153</v>
      </c>
      <c r="H73" s="65" t="s">
        <v>15</v>
      </c>
      <c r="I73" s="66">
        <v>0</v>
      </c>
      <c r="J73" s="67">
        <v>0</v>
      </c>
      <c r="K73" s="68">
        <f t="shared" si="1"/>
        <v>0</v>
      </c>
      <c r="L73" s="69" t="s">
        <v>16</v>
      </c>
    </row>
    <row r="74" spans="1:12" ht="32.25" customHeight="1" x14ac:dyDescent="0.25">
      <c r="A74" s="40" t="s">
        <v>191</v>
      </c>
      <c r="B74" s="22">
        <v>44873</v>
      </c>
      <c r="C74" s="60" t="s">
        <v>204</v>
      </c>
      <c r="D74" s="6" t="s">
        <v>825</v>
      </c>
      <c r="E74" s="76" t="s">
        <v>205</v>
      </c>
      <c r="F74" s="90" t="s">
        <v>911</v>
      </c>
      <c r="G74" s="64" t="s">
        <v>1152</v>
      </c>
      <c r="H74" s="65" t="s">
        <v>15</v>
      </c>
      <c r="I74" s="66">
        <v>0</v>
      </c>
      <c r="J74" s="67">
        <v>0</v>
      </c>
      <c r="K74" s="68">
        <f t="shared" si="1"/>
        <v>0</v>
      </c>
      <c r="L74" s="69" t="s">
        <v>16</v>
      </c>
    </row>
    <row r="75" spans="1:12" ht="32.25" customHeight="1" x14ac:dyDescent="0.25">
      <c r="A75" s="40" t="s">
        <v>191</v>
      </c>
      <c r="B75" s="24" t="s">
        <v>206</v>
      </c>
      <c r="C75" s="60" t="s">
        <v>207</v>
      </c>
      <c r="D75" s="6" t="s">
        <v>825</v>
      </c>
      <c r="E75" s="76" t="s">
        <v>31</v>
      </c>
      <c r="F75" s="90" t="s">
        <v>912</v>
      </c>
      <c r="G75" s="64" t="s">
        <v>1153</v>
      </c>
      <c r="H75" s="65" t="s">
        <v>15</v>
      </c>
      <c r="I75" s="66">
        <v>0</v>
      </c>
      <c r="J75" s="67">
        <v>623</v>
      </c>
      <c r="K75" s="68">
        <f t="shared" si="1"/>
        <v>0</v>
      </c>
      <c r="L75" s="69" t="s">
        <v>16</v>
      </c>
    </row>
    <row r="76" spans="1:12" ht="32.25" customHeight="1" x14ac:dyDescent="0.25">
      <c r="A76" s="40" t="s">
        <v>208</v>
      </c>
      <c r="B76" s="24" t="s">
        <v>37</v>
      </c>
      <c r="C76" s="60" t="s">
        <v>209</v>
      </c>
      <c r="D76" s="6" t="s">
        <v>825</v>
      </c>
      <c r="E76" s="76" t="s">
        <v>210</v>
      </c>
      <c r="F76" s="90" t="s">
        <v>913</v>
      </c>
      <c r="G76" s="64" t="s">
        <v>1160</v>
      </c>
      <c r="H76" s="65" t="s">
        <v>15</v>
      </c>
      <c r="I76" s="66">
        <v>29</v>
      </c>
      <c r="J76" s="67">
        <v>0</v>
      </c>
      <c r="K76" s="68">
        <f t="shared" si="1"/>
        <v>0</v>
      </c>
      <c r="L76" s="69" t="s">
        <v>16</v>
      </c>
    </row>
    <row r="77" spans="1:12" ht="32.25" customHeight="1" x14ac:dyDescent="0.25">
      <c r="A77" s="40" t="s">
        <v>211</v>
      </c>
      <c r="B77" s="24" t="s">
        <v>212</v>
      </c>
      <c r="C77" s="60" t="s">
        <v>213</v>
      </c>
      <c r="D77" s="6" t="s">
        <v>825</v>
      </c>
      <c r="E77" s="76" t="s">
        <v>214</v>
      </c>
      <c r="F77" s="90" t="s">
        <v>914</v>
      </c>
      <c r="G77" s="64" t="s">
        <v>1153</v>
      </c>
      <c r="H77" s="65" t="s">
        <v>15</v>
      </c>
      <c r="I77" s="66">
        <v>0</v>
      </c>
      <c r="J77" s="67">
        <v>0</v>
      </c>
      <c r="K77" s="68">
        <f t="shared" si="1"/>
        <v>0</v>
      </c>
      <c r="L77" s="69" t="s">
        <v>16</v>
      </c>
    </row>
    <row r="78" spans="1:12" ht="32.25" customHeight="1" x14ac:dyDescent="0.25">
      <c r="A78" s="38">
        <v>43164</v>
      </c>
      <c r="B78" s="22" t="s">
        <v>17</v>
      </c>
      <c r="C78" s="60" t="s">
        <v>215</v>
      </c>
      <c r="D78" s="6" t="s">
        <v>216</v>
      </c>
      <c r="E78" s="76" t="s">
        <v>217</v>
      </c>
      <c r="F78" s="90" t="s">
        <v>915</v>
      </c>
      <c r="G78" s="64" t="s">
        <v>1162</v>
      </c>
      <c r="H78" s="65" t="s">
        <v>15</v>
      </c>
      <c r="I78" s="66">
        <v>49</v>
      </c>
      <c r="J78" s="67">
        <v>0</v>
      </c>
      <c r="K78" s="68">
        <f t="shared" si="1"/>
        <v>0</v>
      </c>
      <c r="L78" s="69" t="s">
        <v>16</v>
      </c>
    </row>
    <row r="79" spans="1:12" ht="32.25" customHeight="1" x14ac:dyDescent="0.25">
      <c r="A79" s="40" t="s">
        <v>218</v>
      </c>
      <c r="B79" s="24" t="s">
        <v>17</v>
      </c>
      <c r="C79" s="60" t="s">
        <v>219</v>
      </c>
      <c r="D79" s="6" t="s">
        <v>220</v>
      </c>
      <c r="E79" s="76" t="s">
        <v>221</v>
      </c>
      <c r="F79" s="90" t="s">
        <v>916</v>
      </c>
      <c r="G79" s="64" t="s">
        <v>1159</v>
      </c>
      <c r="H79" s="65" t="s">
        <v>15</v>
      </c>
      <c r="I79" s="66">
        <v>732</v>
      </c>
      <c r="J79" s="67">
        <v>134</v>
      </c>
      <c r="K79" s="68">
        <f t="shared" si="1"/>
        <v>98088</v>
      </c>
      <c r="L79" s="69" t="s">
        <v>16</v>
      </c>
    </row>
    <row r="80" spans="1:12" ht="32.25" customHeight="1" x14ac:dyDescent="0.25">
      <c r="A80" s="40" t="s">
        <v>222</v>
      </c>
      <c r="B80" s="24" t="s">
        <v>223</v>
      </c>
      <c r="C80" s="60" t="s">
        <v>224</v>
      </c>
      <c r="D80" s="6" t="s">
        <v>225</v>
      </c>
      <c r="E80" s="76" t="s">
        <v>226</v>
      </c>
      <c r="F80" s="90" t="s">
        <v>917</v>
      </c>
      <c r="G80" s="64" t="s">
        <v>1153</v>
      </c>
      <c r="H80" s="65" t="s">
        <v>15</v>
      </c>
      <c r="I80" s="66">
        <v>106</v>
      </c>
      <c r="J80" s="67">
        <v>122</v>
      </c>
      <c r="K80" s="68">
        <f t="shared" si="1"/>
        <v>12932</v>
      </c>
      <c r="L80" s="69" t="s">
        <v>16</v>
      </c>
    </row>
    <row r="81" spans="1:12" ht="32.25" customHeight="1" x14ac:dyDescent="0.25">
      <c r="A81" s="38">
        <v>44876</v>
      </c>
      <c r="B81" s="22">
        <v>44876</v>
      </c>
      <c r="C81" s="60" t="s">
        <v>227</v>
      </c>
      <c r="D81" s="6" t="s">
        <v>825</v>
      </c>
      <c r="E81" s="76" t="s">
        <v>226</v>
      </c>
      <c r="F81" s="90" t="s">
        <v>918</v>
      </c>
      <c r="G81" s="64" t="s">
        <v>1153</v>
      </c>
      <c r="H81" s="65" t="s">
        <v>15</v>
      </c>
      <c r="I81" s="66">
        <v>0</v>
      </c>
      <c r="J81" s="67">
        <v>0</v>
      </c>
      <c r="K81" s="68">
        <f t="shared" si="1"/>
        <v>0</v>
      </c>
      <c r="L81" s="69" t="s">
        <v>16</v>
      </c>
    </row>
    <row r="82" spans="1:12" ht="32.25" customHeight="1" x14ac:dyDescent="0.25">
      <c r="A82" s="38" t="s">
        <v>124</v>
      </c>
      <c r="B82" s="22">
        <v>45700</v>
      </c>
      <c r="C82" s="60" t="s">
        <v>228</v>
      </c>
      <c r="D82" s="6" t="s">
        <v>229</v>
      </c>
      <c r="E82" s="76" t="s">
        <v>226</v>
      </c>
      <c r="F82" s="90" t="s">
        <v>919</v>
      </c>
      <c r="G82" s="64" t="s">
        <v>1153</v>
      </c>
      <c r="H82" s="65" t="s">
        <v>15</v>
      </c>
      <c r="I82" s="66">
        <v>2</v>
      </c>
      <c r="J82" s="67">
        <v>88</v>
      </c>
      <c r="K82" s="68">
        <f t="shared" si="1"/>
        <v>176</v>
      </c>
      <c r="L82" s="69" t="s">
        <v>16</v>
      </c>
    </row>
    <row r="83" spans="1:12" ht="32.25" customHeight="1" x14ac:dyDescent="0.25">
      <c r="A83" s="40" t="s">
        <v>230</v>
      </c>
      <c r="B83" s="22">
        <v>45786</v>
      </c>
      <c r="C83" s="60" t="s">
        <v>231</v>
      </c>
      <c r="D83" s="6" t="s">
        <v>825</v>
      </c>
      <c r="E83" s="76" t="s">
        <v>232</v>
      </c>
      <c r="F83" s="90" t="s">
        <v>920</v>
      </c>
      <c r="G83" s="64" t="s">
        <v>1160</v>
      </c>
      <c r="H83" s="65" t="s">
        <v>15</v>
      </c>
      <c r="I83" s="66">
        <v>21</v>
      </c>
      <c r="J83" s="67">
        <v>29</v>
      </c>
      <c r="K83" s="68">
        <f t="shared" si="1"/>
        <v>609</v>
      </c>
      <c r="L83" s="69" t="s">
        <v>16</v>
      </c>
    </row>
    <row r="84" spans="1:12" ht="32.25" customHeight="1" x14ac:dyDescent="0.25">
      <c r="A84" s="40" t="s">
        <v>230</v>
      </c>
      <c r="B84" s="22">
        <v>45786</v>
      </c>
      <c r="C84" s="60" t="s">
        <v>233</v>
      </c>
      <c r="D84" s="6" t="s">
        <v>825</v>
      </c>
      <c r="E84" s="76" t="s">
        <v>232</v>
      </c>
      <c r="F84" s="90" t="s">
        <v>921</v>
      </c>
      <c r="G84" s="64" t="s">
        <v>1160</v>
      </c>
      <c r="H84" s="65" t="s">
        <v>15</v>
      </c>
      <c r="I84" s="66">
        <v>86</v>
      </c>
      <c r="J84" s="67">
        <v>250</v>
      </c>
      <c r="K84" s="68">
        <f t="shared" si="1"/>
        <v>21500</v>
      </c>
      <c r="L84" s="69" t="s">
        <v>16</v>
      </c>
    </row>
    <row r="85" spans="1:12" ht="32.25" customHeight="1" x14ac:dyDescent="0.25">
      <c r="A85" s="38">
        <v>45999</v>
      </c>
      <c r="B85" s="22">
        <v>46361</v>
      </c>
      <c r="C85" s="60" t="s">
        <v>234</v>
      </c>
      <c r="D85" s="6" t="s">
        <v>235</v>
      </c>
      <c r="E85" s="76" t="s">
        <v>236</v>
      </c>
      <c r="F85" s="90" t="s">
        <v>922</v>
      </c>
      <c r="G85" s="64" t="s">
        <v>1153</v>
      </c>
      <c r="H85" s="65" t="s">
        <v>15</v>
      </c>
      <c r="I85" s="66">
        <v>157</v>
      </c>
      <c r="J85" s="67">
        <v>18</v>
      </c>
      <c r="K85" s="68">
        <f t="shared" si="1"/>
        <v>2826</v>
      </c>
      <c r="L85" s="69" t="s">
        <v>16</v>
      </c>
    </row>
    <row r="86" spans="1:12" ht="32.25" customHeight="1" x14ac:dyDescent="0.25">
      <c r="A86" s="38">
        <v>44839</v>
      </c>
      <c r="B86" s="22">
        <v>46361</v>
      </c>
      <c r="C86" s="60" t="s">
        <v>237</v>
      </c>
      <c r="D86" s="6" t="s">
        <v>238</v>
      </c>
      <c r="E86" s="76" t="s">
        <v>198</v>
      </c>
      <c r="F86" s="90" t="s">
        <v>923</v>
      </c>
      <c r="G86" s="64" t="s">
        <v>1153</v>
      </c>
      <c r="H86" s="65" t="s">
        <v>15</v>
      </c>
      <c r="I86" s="66">
        <v>48</v>
      </c>
      <c r="J86" s="67">
        <v>525</v>
      </c>
      <c r="K86" s="68">
        <f t="shared" si="1"/>
        <v>25200</v>
      </c>
      <c r="L86" s="69">
        <v>45507</v>
      </c>
    </row>
    <row r="87" spans="1:12" ht="32.25" customHeight="1" x14ac:dyDescent="0.25">
      <c r="A87" s="40" t="s">
        <v>239</v>
      </c>
      <c r="B87" s="22">
        <v>45942</v>
      </c>
      <c r="C87" s="60" t="s">
        <v>240</v>
      </c>
      <c r="D87" s="6" t="s">
        <v>241</v>
      </c>
      <c r="E87" s="76" t="s">
        <v>242</v>
      </c>
      <c r="F87" s="90" t="s">
        <v>924</v>
      </c>
      <c r="G87" s="64" t="s">
        <v>1154</v>
      </c>
      <c r="H87" s="65" t="s">
        <v>243</v>
      </c>
      <c r="I87" s="66">
        <v>12</v>
      </c>
      <c r="J87" s="67">
        <v>96</v>
      </c>
      <c r="K87" s="68">
        <f t="shared" si="1"/>
        <v>1152</v>
      </c>
      <c r="L87" s="69" t="s">
        <v>16</v>
      </c>
    </row>
    <row r="88" spans="1:12" ht="32.25" customHeight="1" x14ac:dyDescent="0.25">
      <c r="A88" s="40" t="s">
        <v>244</v>
      </c>
      <c r="B88" s="24" t="s">
        <v>245</v>
      </c>
      <c r="C88" s="60" t="s">
        <v>246</v>
      </c>
      <c r="D88" s="6" t="s">
        <v>247</v>
      </c>
      <c r="E88" s="76" t="s">
        <v>62</v>
      </c>
      <c r="F88" s="90" t="s">
        <v>925</v>
      </c>
      <c r="G88" s="64" t="s">
        <v>1153</v>
      </c>
      <c r="H88" s="65" t="s">
        <v>15</v>
      </c>
      <c r="I88" s="66">
        <v>737</v>
      </c>
      <c r="J88" s="67">
        <v>100</v>
      </c>
      <c r="K88" s="68">
        <f t="shared" si="1"/>
        <v>73700</v>
      </c>
      <c r="L88" s="69" t="s">
        <v>16</v>
      </c>
    </row>
    <row r="89" spans="1:12" ht="32.25" customHeight="1" x14ac:dyDescent="0.25">
      <c r="A89" s="40" t="s">
        <v>248</v>
      </c>
      <c r="B89" s="24" t="s">
        <v>245</v>
      </c>
      <c r="C89" s="60" t="s">
        <v>249</v>
      </c>
      <c r="D89" s="6" t="s">
        <v>825</v>
      </c>
      <c r="E89" s="76" t="s">
        <v>62</v>
      </c>
      <c r="F89" s="90" t="s">
        <v>926</v>
      </c>
      <c r="G89" s="64" t="s">
        <v>1153</v>
      </c>
      <c r="H89" s="65" t="s">
        <v>15</v>
      </c>
      <c r="I89" s="66">
        <v>98</v>
      </c>
      <c r="J89" s="67" t="e">
        <f>_xlfn.XLOOKUP(D89,[1]Sheet1!$E$11:$E$425,[1]Sheet1!$H$11:$H$425)</f>
        <v>#N/A</v>
      </c>
      <c r="K89" s="68" t="e">
        <f t="shared" si="1"/>
        <v>#N/A</v>
      </c>
      <c r="L89" s="69" t="s">
        <v>16</v>
      </c>
    </row>
    <row r="90" spans="1:12" ht="32.25" customHeight="1" x14ac:dyDescent="0.25">
      <c r="A90" s="40" t="s">
        <v>250</v>
      </c>
      <c r="B90" s="24" t="s">
        <v>245</v>
      </c>
      <c r="C90" s="60" t="s">
        <v>251</v>
      </c>
      <c r="D90" s="6" t="s">
        <v>825</v>
      </c>
      <c r="E90" s="76" t="s">
        <v>62</v>
      </c>
      <c r="F90" s="90" t="s">
        <v>927</v>
      </c>
      <c r="G90" s="64" t="s">
        <v>1153</v>
      </c>
      <c r="H90" s="65" t="s">
        <v>15</v>
      </c>
      <c r="I90" s="66">
        <v>40</v>
      </c>
      <c r="J90" s="67">
        <v>0</v>
      </c>
      <c r="K90" s="68">
        <f t="shared" si="1"/>
        <v>0</v>
      </c>
      <c r="L90" s="69" t="s">
        <v>16</v>
      </c>
    </row>
    <row r="91" spans="1:12" ht="32.25" customHeight="1" x14ac:dyDescent="0.25">
      <c r="A91" s="40" t="s">
        <v>252</v>
      </c>
      <c r="B91" s="24" t="s">
        <v>33</v>
      </c>
      <c r="C91" s="60" t="s">
        <v>253</v>
      </c>
      <c r="D91" s="6" t="s">
        <v>254</v>
      </c>
      <c r="E91" s="76" t="s">
        <v>255</v>
      </c>
      <c r="F91" s="90" t="s">
        <v>928</v>
      </c>
      <c r="G91" s="64" t="s">
        <v>1152</v>
      </c>
      <c r="H91" s="65" t="s">
        <v>256</v>
      </c>
      <c r="I91" s="66">
        <v>6</v>
      </c>
      <c r="J91" s="67">
        <v>950</v>
      </c>
      <c r="K91" s="68">
        <f t="shared" si="1"/>
        <v>5700</v>
      </c>
      <c r="L91" s="69" t="s">
        <v>16</v>
      </c>
    </row>
    <row r="92" spans="1:12" ht="32.25" customHeight="1" x14ac:dyDescent="0.25">
      <c r="A92" s="38">
        <v>45723</v>
      </c>
      <c r="B92" s="22">
        <v>46055</v>
      </c>
      <c r="C92" s="60" t="s">
        <v>257</v>
      </c>
      <c r="D92" s="6" t="s">
        <v>258</v>
      </c>
      <c r="E92" s="76" t="s">
        <v>259</v>
      </c>
      <c r="F92" s="91" t="s">
        <v>929</v>
      </c>
      <c r="G92" s="64" t="s">
        <v>1154</v>
      </c>
      <c r="H92" s="65" t="s">
        <v>15</v>
      </c>
      <c r="I92" s="66">
        <v>1123</v>
      </c>
      <c r="J92" s="67">
        <v>5.2</v>
      </c>
      <c r="K92" s="68">
        <f t="shared" si="1"/>
        <v>5839.6</v>
      </c>
      <c r="L92" s="69" t="s">
        <v>16</v>
      </c>
    </row>
    <row r="93" spans="1:12" ht="32.25" customHeight="1" x14ac:dyDescent="0.25">
      <c r="A93" s="38">
        <v>45296</v>
      </c>
      <c r="B93" s="22">
        <v>46055</v>
      </c>
      <c r="C93" s="60" t="s">
        <v>260</v>
      </c>
      <c r="D93" s="6" t="s">
        <v>831</v>
      </c>
      <c r="E93" s="76" t="s">
        <v>259</v>
      </c>
      <c r="F93" s="92" t="s">
        <v>930</v>
      </c>
      <c r="G93" s="64" t="s">
        <v>1154</v>
      </c>
      <c r="H93" s="65" t="s">
        <v>15</v>
      </c>
      <c r="I93" s="66">
        <v>122</v>
      </c>
      <c r="J93" s="67">
        <v>0</v>
      </c>
      <c r="K93" s="68">
        <f t="shared" si="1"/>
        <v>0</v>
      </c>
      <c r="L93" s="69" t="s">
        <v>16</v>
      </c>
    </row>
    <row r="94" spans="1:12" ht="32.25" customHeight="1" x14ac:dyDescent="0.25">
      <c r="A94" s="38">
        <v>45902</v>
      </c>
      <c r="B94" s="22" t="s">
        <v>261</v>
      </c>
      <c r="C94" s="60" t="s">
        <v>262</v>
      </c>
      <c r="D94" s="6" t="s">
        <v>825</v>
      </c>
      <c r="E94" s="76" t="s">
        <v>263</v>
      </c>
      <c r="F94" s="92" t="s">
        <v>931</v>
      </c>
      <c r="G94" s="64" t="s">
        <v>1154</v>
      </c>
      <c r="H94" s="65" t="s">
        <v>15</v>
      </c>
      <c r="I94" s="66">
        <v>263</v>
      </c>
      <c r="J94" s="67">
        <v>45</v>
      </c>
      <c r="K94" s="68">
        <f t="shared" si="1"/>
        <v>11835</v>
      </c>
      <c r="L94" s="69" t="s">
        <v>16</v>
      </c>
    </row>
    <row r="95" spans="1:12" ht="32.25" customHeight="1" x14ac:dyDescent="0.25">
      <c r="A95" s="38">
        <v>45577</v>
      </c>
      <c r="B95" s="22" t="s">
        <v>261</v>
      </c>
      <c r="C95" s="60" t="s">
        <v>264</v>
      </c>
      <c r="D95" s="6" t="s">
        <v>265</v>
      </c>
      <c r="E95" s="76" t="s">
        <v>263</v>
      </c>
      <c r="F95" s="93" t="s">
        <v>932</v>
      </c>
      <c r="G95" s="64" t="s">
        <v>1154</v>
      </c>
      <c r="H95" s="65" t="s">
        <v>15</v>
      </c>
      <c r="I95" s="66">
        <v>1069</v>
      </c>
      <c r="J95" s="67">
        <v>3.5</v>
      </c>
      <c r="K95" s="68">
        <f t="shared" si="1"/>
        <v>3741.5</v>
      </c>
      <c r="L95" s="69" t="s">
        <v>16</v>
      </c>
    </row>
    <row r="96" spans="1:12" ht="32.25" customHeight="1" x14ac:dyDescent="0.25">
      <c r="A96" s="40" t="s">
        <v>266</v>
      </c>
      <c r="B96" s="24" t="s">
        <v>261</v>
      </c>
      <c r="C96" s="60" t="s">
        <v>267</v>
      </c>
      <c r="D96" s="6" t="s">
        <v>268</v>
      </c>
      <c r="E96" s="76" t="s">
        <v>263</v>
      </c>
      <c r="F96" s="90" t="s">
        <v>933</v>
      </c>
      <c r="G96" s="64" t="s">
        <v>1154</v>
      </c>
      <c r="H96" s="65" t="s">
        <v>168</v>
      </c>
      <c r="I96" s="66">
        <v>30</v>
      </c>
      <c r="J96" s="67">
        <v>85</v>
      </c>
      <c r="K96" s="68">
        <f t="shared" si="1"/>
        <v>2550</v>
      </c>
      <c r="L96" s="69" t="s">
        <v>16</v>
      </c>
    </row>
    <row r="97" spans="1:12" ht="32.25" customHeight="1" x14ac:dyDescent="0.25">
      <c r="A97" s="40" t="s">
        <v>269</v>
      </c>
      <c r="B97" s="22">
        <v>46178</v>
      </c>
      <c r="C97" s="60" t="s">
        <v>270</v>
      </c>
      <c r="D97" s="6" t="s">
        <v>825</v>
      </c>
      <c r="E97" s="80">
        <v>47121701</v>
      </c>
      <c r="F97" s="90" t="s">
        <v>934</v>
      </c>
      <c r="G97" s="64" t="s">
        <v>1153</v>
      </c>
      <c r="H97" s="65" t="s">
        <v>256</v>
      </c>
      <c r="I97" s="66">
        <v>71</v>
      </c>
      <c r="J97" s="67">
        <v>450</v>
      </c>
      <c r="K97" s="68">
        <f t="shared" si="1"/>
        <v>31950</v>
      </c>
      <c r="L97" s="69" t="s">
        <v>16</v>
      </c>
    </row>
    <row r="98" spans="1:12" ht="32.25" customHeight="1" x14ac:dyDescent="0.25">
      <c r="A98" s="40" t="s">
        <v>269</v>
      </c>
      <c r="B98" s="24" t="s">
        <v>261</v>
      </c>
      <c r="C98" s="60" t="s">
        <v>271</v>
      </c>
      <c r="D98" s="6" t="s">
        <v>825</v>
      </c>
      <c r="E98" s="80">
        <v>47121701</v>
      </c>
      <c r="F98" s="90" t="s">
        <v>935</v>
      </c>
      <c r="G98" s="64" t="s">
        <v>1153</v>
      </c>
      <c r="H98" s="65" t="s">
        <v>256</v>
      </c>
      <c r="I98" s="66">
        <v>40</v>
      </c>
      <c r="J98" s="67">
        <v>2.75</v>
      </c>
      <c r="K98" s="68">
        <f t="shared" si="1"/>
        <v>110</v>
      </c>
      <c r="L98" s="69" t="s">
        <v>16</v>
      </c>
    </row>
    <row r="99" spans="1:12" ht="32.25" customHeight="1" x14ac:dyDescent="0.25">
      <c r="A99" s="40" t="s">
        <v>269</v>
      </c>
      <c r="B99" s="24" t="s">
        <v>132</v>
      </c>
      <c r="C99" s="60" t="s">
        <v>272</v>
      </c>
      <c r="D99" s="6" t="s">
        <v>825</v>
      </c>
      <c r="E99" s="80">
        <v>47121701</v>
      </c>
      <c r="F99" s="90" t="s">
        <v>936</v>
      </c>
      <c r="G99" s="64" t="s">
        <v>1153</v>
      </c>
      <c r="H99" s="65" t="s">
        <v>256</v>
      </c>
      <c r="I99" s="66">
        <v>99</v>
      </c>
      <c r="J99" s="67">
        <v>12</v>
      </c>
      <c r="K99" s="68">
        <f t="shared" si="1"/>
        <v>1188</v>
      </c>
      <c r="L99" s="69" t="s">
        <v>16</v>
      </c>
    </row>
    <row r="100" spans="1:12" ht="32.25" customHeight="1" x14ac:dyDescent="0.25">
      <c r="A100" s="38">
        <v>44682</v>
      </c>
      <c r="B100" s="22">
        <v>44716</v>
      </c>
      <c r="C100" s="60" t="s">
        <v>273</v>
      </c>
      <c r="D100" s="6" t="s">
        <v>274</v>
      </c>
      <c r="E100" s="76" t="s">
        <v>149</v>
      </c>
      <c r="F100" s="90" t="s">
        <v>937</v>
      </c>
      <c r="G100" s="64" t="s">
        <v>1152</v>
      </c>
      <c r="H100" s="65" t="s">
        <v>275</v>
      </c>
      <c r="I100" s="66">
        <v>7</v>
      </c>
      <c r="J100" s="67">
        <v>184</v>
      </c>
      <c r="K100" s="68">
        <f t="shared" si="1"/>
        <v>1288</v>
      </c>
      <c r="L100" s="69" t="s">
        <v>16</v>
      </c>
    </row>
    <row r="101" spans="1:12" ht="32.25" customHeight="1" x14ac:dyDescent="0.25">
      <c r="A101" s="38">
        <v>44717</v>
      </c>
      <c r="B101" s="22" t="s">
        <v>223</v>
      </c>
      <c r="C101" s="60" t="s">
        <v>276</v>
      </c>
      <c r="D101" s="6" t="s">
        <v>277</v>
      </c>
      <c r="E101" s="76" t="s">
        <v>278</v>
      </c>
      <c r="F101" s="90" t="s">
        <v>938</v>
      </c>
      <c r="G101" s="64" t="s">
        <v>1163</v>
      </c>
      <c r="H101" s="65" t="s">
        <v>127</v>
      </c>
      <c r="I101" s="66">
        <v>37</v>
      </c>
      <c r="J101" s="67">
        <v>436</v>
      </c>
      <c r="K101" s="68">
        <f t="shared" si="1"/>
        <v>16132</v>
      </c>
      <c r="L101" s="69" t="s">
        <v>16</v>
      </c>
    </row>
    <row r="102" spans="1:12" ht="32.25" customHeight="1" x14ac:dyDescent="0.25">
      <c r="A102" s="43" t="s">
        <v>279</v>
      </c>
      <c r="B102" s="28">
        <v>46084</v>
      </c>
      <c r="C102" s="60" t="s">
        <v>280</v>
      </c>
      <c r="D102" s="6" t="s">
        <v>825</v>
      </c>
      <c r="E102" s="76" t="s">
        <v>281</v>
      </c>
      <c r="F102" s="90" t="s">
        <v>939</v>
      </c>
      <c r="G102" s="64" t="s">
        <v>1164</v>
      </c>
      <c r="H102" s="65" t="s">
        <v>15</v>
      </c>
      <c r="I102" s="66">
        <v>276</v>
      </c>
      <c r="J102" s="67">
        <v>259</v>
      </c>
      <c r="K102" s="68">
        <f t="shared" si="1"/>
        <v>71484</v>
      </c>
      <c r="L102" s="69" t="s">
        <v>16</v>
      </c>
    </row>
    <row r="103" spans="1:12" ht="32.25" customHeight="1" x14ac:dyDescent="0.25">
      <c r="A103" s="40" t="s">
        <v>248</v>
      </c>
      <c r="B103" s="24" t="s">
        <v>74</v>
      </c>
      <c r="C103" s="60" t="s">
        <v>282</v>
      </c>
      <c r="D103" s="6" t="s">
        <v>825</v>
      </c>
      <c r="E103" s="76" t="s">
        <v>283</v>
      </c>
      <c r="F103" s="90" t="s">
        <v>940</v>
      </c>
      <c r="G103" s="64" t="s">
        <v>1160</v>
      </c>
      <c r="H103" s="65" t="s">
        <v>15</v>
      </c>
      <c r="I103" s="66">
        <v>26</v>
      </c>
      <c r="J103" s="67">
        <v>265</v>
      </c>
      <c r="K103" s="68">
        <f t="shared" si="1"/>
        <v>6890</v>
      </c>
      <c r="L103" s="69" t="s">
        <v>16</v>
      </c>
    </row>
    <row r="104" spans="1:12" ht="32.25" customHeight="1" x14ac:dyDescent="0.25">
      <c r="A104" s="40" t="s">
        <v>284</v>
      </c>
      <c r="B104" s="24" t="s">
        <v>74</v>
      </c>
      <c r="C104" s="60" t="s">
        <v>285</v>
      </c>
      <c r="D104" s="6" t="s">
        <v>825</v>
      </c>
      <c r="E104" s="76" t="s">
        <v>283</v>
      </c>
      <c r="F104" s="90" t="s">
        <v>941</v>
      </c>
      <c r="G104" s="64" t="s">
        <v>1160</v>
      </c>
      <c r="H104" s="65" t="s">
        <v>15</v>
      </c>
      <c r="I104" s="66">
        <v>0</v>
      </c>
      <c r="J104" s="67">
        <v>0</v>
      </c>
      <c r="K104" s="68">
        <f t="shared" si="1"/>
        <v>0</v>
      </c>
      <c r="L104" s="69" t="s">
        <v>16</v>
      </c>
    </row>
    <row r="105" spans="1:12" ht="32.25" customHeight="1" x14ac:dyDescent="0.25">
      <c r="A105" s="40" t="s">
        <v>286</v>
      </c>
      <c r="B105" s="24" t="s">
        <v>287</v>
      </c>
      <c r="C105" s="60" t="s">
        <v>288</v>
      </c>
      <c r="D105" s="6" t="s">
        <v>289</v>
      </c>
      <c r="E105" s="76" t="s">
        <v>290</v>
      </c>
      <c r="F105" s="90" t="s">
        <v>942</v>
      </c>
      <c r="G105" s="64" t="s">
        <v>1160</v>
      </c>
      <c r="H105" s="65" t="s">
        <v>168</v>
      </c>
      <c r="I105" s="66">
        <v>1</v>
      </c>
      <c r="J105" s="67">
        <v>53</v>
      </c>
      <c r="K105" s="68">
        <f t="shared" si="1"/>
        <v>53</v>
      </c>
      <c r="L105" s="69" t="s">
        <v>16</v>
      </c>
    </row>
    <row r="106" spans="1:12" ht="32.25" customHeight="1" x14ac:dyDescent="0.25">
      <c r="A106" s="38">
        <v>41792</v>
      </c>
      <c r="B106" s="22">
        <v>44689</v>
      </c>
      <c r="C106" s="60" t="s">
        <v>291</v>
      </c>
      <c r="D106" s="6" t="s">
        <v>292</v>
      </c>
      <c r="E106" s="76" t="s">
        <v>290</v>
      </c>
      <c r="F106" s="90" t="s">
        <v>943</v>
      </c>
      <c r="G106" s="64" t="s">
        <v>1160</v>
      </c>
      <c r="H106" s="65" t="s">
        <v>168</v>
      </c>
      <c r="I106" s="66">
        <v>2</v>
      </c>
      <c r="J106" s="67">
        <v>118</v>
      </c>
      <c r="K106" s="68">
        <f t="shared" si="1"/>
        <v>236</v>
      </c>
      <c r="L106" s="69" t="s">
        <v>16</v>
      </c>
    </row>
    <row r="107" spans="1:12" ht="32.25" customHeight="1" x14ac:dyDescent="0.25">
      <c r="A107" s="40" t="s">
        <v>293</v>
      </c>
      <c r="B107" s="22" t="s">
        <v>294</v>
      </c>
      <c r="C107" s="60" t="s">
        <v>295</v>
      </c>
      <c r="D107" s="6" t="s">
        <v>296</v>
      </c>
      <c r="E107" s="76" t="s">
        <v>290</v>
      </c>
      <c r="F107" s="90" t="s">
        <v>944</v>
      </c>
      <c r="G107" s="64" t="s">
        <v>1160</v>
      </c>
      <c r="H107" s="65" t="s">
        <v>168</v>
      </c>
      <c r="I107" s="66">
        <v>56</v>
      </c>
      <c r="J107" s="67">
        <v>83</v>
      </c>
      <c r="K107" s="68">
        <f t="shared" si="1"/>
        <v>4648</v>
      </c>
      <c r="L107" s="69" t="s">
        <v>16</v>
      </c>
    </row>
    <row r="108" spans="1:12" ht="32.25" customHeight="1" x14ac:dyDescent="0.25">
      <c r="A108" s="40" t="s">
        <v>297</v>
      </c>
      <c r="B108" s="22">
        <v>44689</v>
      </c>
      <c r="C108" s="60" t="s">
        <v>298</v>
      </c>
      <c r="D108" s="7" t="s">
        <v>299</v>
      </c>
      <c r="E108" s="76" t="s">
        <v>290</v>
      </c>
      <c r="F108" s="90" t="s">
        <v>945</v>
      </c>
      <c r="G108" s="64" t="s">
        <v>1160</v>
      </c>
      <c r="H108" s="65" t="s">
        <v>303</v>
      </c>
      <c r="I108" s="66">
        <v>20</v>
      </c>
      <c r="J108" s="67" t="e">
        <f>_xlfn.XLOOKUP(D108,[1]Sheet1!$E$11:$E$425,[1]Sheet1!$H$11:$H$425)</f>
        <v>#N/A</v>
      </c>
      <c r="K108" s="68" t="e">
        <f t="shared" si="1"/>
        <v>#N/A</v>
      </c>
      <c r="L108" s="69" t="s">
        <v>16</v>
      </c>
    </row>
    <row r="109" spans="1:12" ht="32.25" customHeight="1" x14ac:dyDescent="0.25">
      <c r="A109" s="40" t="s">
        <v>300</v>
      </c>
      <c r="B109" s="22">
        <v>44689</v>
      </c>
      <c r="C109" s="60" t="s">
        <v>301</v>
      </c>
      <c r="D109" s="6" t="s">
        <v>302</v>
      </c>
      <c r="E109" s="76" t="s">
        <v>290</v>
      </c>
      <c r="F109" s="90" t="s">
        <v>946</v>
      </c>
      <c r="G109" s="64" t="s">
        <v>1160</v>
      </c>
      <c r="H109" s="65" t="s">
        <v>303</v>
      </c>
      <c r="I109" s="66">
        <v>0</v>
      </c>
      <c r="J109" s="67">
        <v>106</v>
      </c>
      <c r="K109" s="68">
        <f t="shared" si="1"/>
        <v>0</v>
      </c>
      <c r="L109" s="69" t="s">
        <v>16</v>
      </c>
    </row>
    <row r="110" spans="1:12" ht="32.25" customHeight="1" x14ac:dyDescent="0.25">
      <c r="A110" s="40" t="s">
        <v>300</v>
      </c>
      <c r="B110" s="22">
        <v>44689</v>
      </c>
      <c r="C110" s="60" t="s">
        <v>304</v>
      </c>
      <c r="D110" s="6" t="s">
        <v>825</v>
      </c>
      <c r="E110" s="76" t="s">
        <v>290</v>
      </c>
      <c r="F110" s="90" t="s">
        <v>947</v>
      </c>
      <c r="G110" s="64" t="s">
        <v>1160</v>
      </c>
      <c r="H110" s="65" t="s">
        <v>303</v>
      </c>
      <c r="I110" s="66">
        <v>78</v>
      </c>
      <c r="J110" s="67">
        <v>400</v>
      </c>
      <c r="K110" s="68">
        <f t="shared" si="1"/>
        <v>31200</v>
      </c>
      <c r="L110" s="69" t="s">
        <v>16</v>
      </c>
    </row>
    <row r="111" spans="1:12" ht="32.25" customHeight="1" x14ac:dyDescent="0.25">
      <c r="A111" s="40" t="s">
        <v>300</v>
      </c>
      <c r="B111" s="24" t="s">
        <v>287</v>
      </c>
      <c r="C111" s="60" t="s">
        <v>305</v>
      </c>
      <c r="D111" s="6" t="s">
        <v>825</v>
      </c>
      <c r="E111" s="76" t="s">
        <v>290</v>
      </c>
      <c r="F111" s="90" t="s">
        <v>948</v>
      </c>
      <c r="G111" s="64" t="s">
        <v>1160</v>
      </c>
      <c r="H111" s="65" t="s">
        <v>303</v>
      </c>
      <c r="I111" s="66">
        <v>0</v>
      </c>
      <c r="J111" s="67">
        <v>0</v>
      </c>
      <c r="K111" s="68">
        <f t="shared" si="1"/>
        <v>0</v>
      </c>
      <c r="L111" s="69" t="s">
        <v>16</v>
      </c>
    </row>
    <row r="112" spans="1:12" ht="32.25" customHeight="1" x14ac:dyDescent="0.25">
      <c r="A112" s="38">
        <v>44267</v>
      </c>
      <c r="B112" s="22" t="s">
        <v>294</v>
      </c>
      <c r="C112" s="60" t="s">
        <v>306</v>
      </c>
      <c r="D112" s="7" t="s">
        <v>307</v>
      </c>
      <c r="E112" s="76" t="s">
        <v>290</v>
      </c>
      <c r="F112" s="90" t="s">
        <v>949</v>
      </c>
      <c r="G112" s="64" t="s">
        <v>1160</v>
      </c>
      <c r="H112" s="65" t="s">
        <v>303</v>
      </c>
      <c r="I112" s="66">
        <v>37</v>
      </c>
      <c r="J112" s="67" t="e">
        <f>_xlfn.XLOOKUP(D112,[1]Sheet1!$E$11:$E$425,[1]Sheet1!$H$11:$H$425)</f>
        <v>#N/A</v>
      </c>
      <c r="K112" s="68" t="e">
        <f t="shared" si="1"/>
        <v>#N/A</v>
      </c>
      <c r="L112" s="69" t="s">
        <v>16</v>
      </c>
    </row>
    <row r="113" spans="1:12" ht="32.25" customHeight="1" x14ac:dyDescent="0.25">
      <c r="A113" s="40" t="s">
        <v>244</v>
      </c>
      <c r="B113" s="24" t="s">
        <v>33</v>
      </c>
      <c r="C113" s="60" t="s">
        <v>308</v>
      </c>
      <c r="D113" s="6" t="s">
        <v>309</v>
      </c>
      <c r="E113" s="76" t="s">
        <v>290</v>
      </c>
      <c r="F113" s="90" t="s">
        <v>310</v>
      </c>
      <c r="G113" s="64" t="s">
        <v>1160</v>
      </c>
      <c r="H113" s="65" t="s">
        <v>311</v>
      </c>
      <c r="I113" s="66">
        <v>164</v>
      </c>
      <c r="J113" s="67" t="e">
        <f>_xlfn.XLOOKUP(D113,[1]Sheet1!$E$11:$E$425,[1]Sheet1!$H$11:$H$425)</f>
        <v>#N/A</v>
      </c>
      <c r="K113" s="68" t="e">
        <f t="shared" si="1"/>
        <v>#N/A</v>
      </c>
      <c r="L113" s="69" t="s">
        <v>16</v>
      </c>
    </row>
    <row r="114" spans="1:12" ht="32.25" customHeight="1" x14ac:dyDescent="0.25">
      <c r="A114" s="38">
        <v>45994</v>
      </c>
      <c r="B114" s="22" t="s">
        <v>312</v>
      </c>
      <c r="C114" s="60" t="s">
        <v>313</v>
      </c>
      <c r="D114" s="6" t="s">
        <v>825</v>
      </c>
      <c r="E114" s="76" t="s">
        <v>314</v>
      </c>
      <c r="F114" s="90" t="s">
        <v>315</v>
      </c>
      <c r="G114" s="64" t="s">
        <v>1163</v>
      </c>
      <c r="H114" s="65" t="s">
        <v>256</v>
      </c>
      <c r="I114" s="66">
        <v>4</v>
      </c>
      <c r="J114" s="67">
        <v>0</v>
      </c>
      <c r="K114" s="68">
        <f t="shared" si="1"/>
        <v>0</v>
      </c>
      <c r="L114" s="69" t="s">
        <v>16</v>
      </c>
    </row>
    <row r="115" spans="1:12" ht="32.25" customHeight="1" x14ac:dyDescent="0.25">
      <c r="A115" s="40" t="s">
        <v>211</v>
      </c>
      <c r="B115" s="24" t="s">
        <v>33</v>
      </c>
      <c r="C115" s="60" t="s">
        <v>316</v>
      </c>
      <c r="D115" s="8" t="s">
        <v>317</v>
      </c>
      <c r="E115" s="76" t="s">
        <v>318</v>
      </c>
      <c r="F115" s="90" t="s">
        <v>319</v>
      </c>
      <c r="G115" s="64" t="s">
        <v>1163</v>
      </c>
      <c r="H115" s="65" t="s">
        <v>256</v>
      </c>
      <c r="I115" s="66">
        <v>0</v>
      </c>
      <c r="J115" s="67">
        <v>291</v>
      </c>
      <c r="K115" s="68">
        <f t="shared" si="1"/>
        <v>0</v>
      </c>
      <c r="L115" s="69" t="s">
        <v>16</v>
      </c>
    </row>
    <row r="116" spans="1:12" ht="32.25" customHeight="1" x14ac:dyDescent="0.25">
      <c r="A116" s="38">
        <v>45994</v>
      </c>
      <c r="B116" s="22" t="s">
        <v>33</v>
      </c>
      <c r="C116" s="60" t="s">
        <v>320</v>
      </c>
      <c r="D116" s="6" t="s">
        <v>825</v>
      </c>
      <c r="E116" s="76" t="s">
        <v>321</v>
      </c>
      <c r="F116" s="90" t="s">
        <v>322</v>
      </c>
      <c r="G116" s="64" t="s">
        <v>1163</v>
      </c>
      <c r="H116" s="65" t="s">
        <v>256</v>
      </c>
      <c r="I116" s="66">
        <v>20</v>
      </c>
      <c r="J116" s="67">
        <v>902</v>
      </c>
      <c r="K116" s="68">
        <f t="shared" si="1"/>
        <v>18040</v>
      </c>
      <c r="L116" s="69" t="s">
        <v>16</v>
      </c>
    </row>
    <row r="117" spans="1:12" ht="32.25" customHeight="1" x14ac:dyDescent="0.25">
      <c r="A117" s="40" t="s">
        <v>211</v>
      </c>
      <c r="B117" s="24" t="s">
        <v>43</v>
      </c>
      <c r="C117" s="60" t="s">
        <v>323</v>
      </c>
      <c r="D117" s="6" t="s">
        <v>317</v>
      </c>
      <c r="E117" s="76" t="s">
        <v>324</v>
      </c>
      <c r="F117" s="90" t="s">
        <v>325</v>
      </c>
      <c r="G117" s="64" t="s">
        <v>1163</v>
      </c>
      <c r="H117" s="65" t="s">
        <v>256</v>
      </c>
      <c r="I117" s="66">
        <v>0</v>
      </c>
      <c r="J117" s="67">
        <v>0</v>
      </c>
      <c r="K117" s="68">
        <f t="shared" si="1"/>
        <v>0</v>
      </c>
      <c r="L117" s="69" t="s">
        <v>16</v>
      </c>
    </row>
    <row r="118" spans="1:12" ht="32.25" customHeight="1" x14ac:dyDescent="0.25">
      <c r="A118" s="40" t="s">
        <v>326</v>
      </c>
      <c r="B118" s="22">
        <v>45779</v>
      </c>
      <c r="C118" s="60" t="s">
        <v>327</v>
      </c>
      <c r="D118" s="6" t="s">
        <v>328</v>
      </c>
      <c r="E118" s="76" t="s">
        <v>329</v>
      </c>
      <c r="F118" s="90" t="s">
        <v>330</v>
      </c>
      <c r="G118" s="64" t="s">
        <v>1163</v>
      </c>
      <c r="H118" s="65" t="s">
        <v>331</v>
      </c>
      <c r="I118" s="66">
        <v>57</v>
      </c>
      <c r="J118" s="67">
        <v>82</v>
      </c>
      <c r="K118" s="68">
        <f t="shared" si="1"/>
        <v>4674</v>
      </c>
      <c r="L118" s="69" t="s">
        <v>16</v>
      </c>
    </row>
    <row r="119" spans="1:12" ht="32.25" customHeight="1" x14ac:dyDescent="0.25">
      <c r="A119" s="40" t="s">
        <v>201</v>
      </c>
      <c r="B119" s="22">
        <v>45779</v>
      </c>
      <c r="C119" s="60" t="s">
        <v>332</v>
      </c>
      <c r="D119" s="6" t="s">
        <v>333</v>
      </c>
      <c r="E119" s="76" t="s">
        <v>334</v>
      </c>
      <c r="F119" s="90" t="s">
        <v>335</v>
      </c>
      <c r="G119" s="64" t="s">
        <v>1163</v>
      </c>
      <c r="H119" s="65" t="s">
        <v>331</v>
      </c>
      <c r="I119" s="66">
        <v>36</v>
      </c>
      <c r="J119" s="67">
        <v>116</v>
      </c>
      <c r="K119" s="68">
        <f t="shared" si="1"/>
        <v>4176</v>
      </c>
      <c r="L119" s="69" t="s">
        <v>16</v>
      </c>
    </row>
    <row r="120" spans="1:12" ht="32.25" customHeight="1" x14ac:dyDescent="0.25">
      <c r="A120" s="38">
        <v>45141</v>
      </c>
      <c r="B120" s="22">
        <v>45725</v>
      </c>
      <c r="C120" s="60" t="s">
        <v>336</v>
      </c>
      <c r="D120" s="6" t="s">
        <v>825</v>
      </c>
      <c r="E120" s="76" t="s">
        <v>337</v>
      </c>
      <c r="F120" s="90" t="s">
        <v>338</v>
      </c>
      <c r="G120" s="64" t="s">
        <v>1152</v>
      </c>
      <c r="H120" s="65" t="s">
        <v>15</v>
      </c>
      <c r="I120" s="66">
        <v>43</v>
      </c>
      <c r="J120" s="67">
        <v>0</v>
      </c>
      <c r="K120" s="68">
        <f t="shared" si="1"/>
        <v>0</v>
      </c>
      <c r="L120" s="69" t="s">
        <v>16</v>
      </c>
    </row>
    <row r="121" spans="1:12" ht="32.25" customHeight="1" x14ac:dyDescent="0.25">
      <c r="A121" s="38" t="s">
        <v>339</v>
      </c>
      <c r="B121" s="22">
        <v>45725</v>
      </c>
      <c r="C121" s="60" t="s">
        <v>340</v>
      </c>
      <c r="D121" s="6" t="s">
        <v>825</v>
      </c>
      <c r="E121" s="76" t="s">
        <v>337</v>
      </c>
      <c r="F121" s="90" t="s">
        <v>341</v>
      </c>
      <c r="G121" s="64" t="s">
        <v>1152</v>
      </c>
      <c r="H121" s="65" t="s">
        <v>15</v>
      </c>
      <c r="I121" s="66">
        <v>723</v>
      </c>
      <c r="J121" s="67">
        <v>590</v>
      </c>
      <c r="K121" s="68">
        <f t="shared" si="1"/>
        <v>426570</v>
      </c>
      <c r="L121" s="69" t="s">
        <v>16</v>
      </c>
    </row>
    <row r="122" spans="1:12" ht="32.25" customHeight="1" x14ac:dyDescent="0.25">
      <c r="A122" s="38" t="s">
        <v>339</v>
      </c>
      <c r="B122" s="22">
        <v>45725</v>
      </c>
      <c r="C122" s="60" t="s">
        <v>342</v>
      </c>
      <c r="D122" s="6" t="s">
        <v>825</v>
      </c>
      <c r="E122" s="76" t="s">
        <v>337</v>
      </c>
      <c r="F122" s="90" t="s">
        <v>343</v>
      </c>
      <c r="G122" s="64" t="s">
        <v>1152</v>
      </c>
      <c r="H122" s="65" t="s">
        <v>15</v>
      </c>
      <c r="I122" s="66">
        <v>175</v>
      </c>
      <c r="J122" s="67">
        <v>413</v>
      </c>
      <c r="K122" s="68">
        <f t="shared" si="1"/>
        <v>72275</v>
      </c>
      <c r="L122" s="69" t="s">
        <v>16</v>
      </c>
    </row>
    <row r="123" spans="1:12" ht="32.25" customHeight="1" x14ac:dyDescent="0.25">
      <c r="A123" s="40" t="s">
        <v>344</v>
      </c>
      <c r="B123" s="24" t="s">
        <v>82</v>
      </c>
      <c r="C123" s="60" t="s">
        <v>345</v>
      </c>
      <c r="D123" s="6" t="s">
        <v>825</v>
      </c>
      <c r="E123" s="76" t="s">
        <v>346</v>
      </c>
      <c r="F123" s="90" t="s">
        <v>347</v>
      </c>
      <c r="G123" s="64" t="s">
        <v>1153</v>
      </c>
      <c r="H123" s="65" t="s">
        <v>15</v>
      </c>
      <c r="I123" s="66">
        <v>0</v>
      </c>
      <c r="J123" s="67">
        <v>0</v>
      </c>
      <c r="K123" s="68">
        <f t="shared" si="1"/>
        <v>0</v>
      </c>
      <c r="L123" s="69" t="s">
        <v>16</v>
      </c>
    </row>
    <row r="124" spans="1:12" ht="32.25" customHeight="1" x14ac:dyDescent="0.25">
      <c r="A124" s="44" t="s">
        <v>146</v>
      </c>
      <c r="B124" s="29" t="s">
        <v>82</v>
      </c>
      <c r="C124" s="60" t="s">
        <v>348</v>
      </c>
      <c r="D124" s="6" t="s">
        <v>825</v>
      </c>
      <c r="E124" s="76" t="s">
        <v>346</v>
      </c>
      <c r="F124" s="90" t="s">
        <v>349</v>
      </c>
      <c r="G124" s="64" t="s">
        <v>1153</v>
      </c>
      <c r="H124" s="65" t="s">
        <v>127</v>
      </c>
      <c r="I124" s="66">
        <v>115</v>
      </c>
      <c r="J124" s="67">
        <v>116</v>
      </c>
      <c r="K124" s="68">
        <f t="shared" si="1"/>
        <v>13340</v>
      </c>
      <c r="L124" s="69" t="s">
        <v>16</v>
      </c>
    </row>
    <row r="125" spans="1:12" ht="32.25" customHeight="1" x14ac:dyDescent="0.25">
      <c r="A125" s="39" t="s">
        <v>146</v>
      </c>
      <c r="B125" s="23" t="s">
        <v>82</v>
      </c>
      <c r="C125" s="60" t="s">
        <v>350</v>
      </c>
      <c r="D125" s="6" t="s">
        <v>832</v>
      </c>
      <c r="E125" s="76" t="s">
        <v>346</v>
      </c>
      <c r="F125" s="90" t="s">
        <v>351</v>
      </c>
      <c r="G125" s="64" t="s">
        <v>1153</v>
      </c>
      <c r="H125" s="65" t="s">
        <v>352</v>
      </c>
      <c r="I125" s="66">
        <v>116</v>
      </c>
      <c r="J125" s="67">
        <v>128</v>
      </c>
      <c r="K125" s="68">
        <f t="shared" si="1"/>
        <v>14848</v>
      </c>
      <c r="L125" s="69" t="s">
        <v>16</v>
      </c>
    </row>
    <row r="126" spans="1:12" ht="32.25" customHeight="1" x14ac:dyDescent="0.25">
      <c r="A126" s="38">
        <v>44267</v>
      </c>
      <c r="B126" s="22" t="s">
        <v>82</v>
      </c>
      <c r="C126" s="60" t="s">
        <v>353</v>
      </c>
      <c r="D126" s="6" t="s">
        <v>825</v>
      </c>
      <c r="E126" s="76" t="s">
        <v>346</v>
      </c>
      <c r="F126" s="90" t="s">
        <v>354</v>
      </c>
      <c r="G126" s="64" t="s">
        <v>1153</v>
      </c>
      <c r="H126" s="65" t="s">
        <v>352</v>
      </c>
      <c r="I126" s="66">
        <v>0</v>
      </c>
      <c r="J126" s="67">
        <v>0</v>
      </c>
      <c r="K126" s="68">
        <f t="shared" si="1"/>
        <v>0</v>
      </c>
      <c r="L126" s="69" t="s">
        <v>16</v>
      </c>
    </row>
    <row r="127" spans="1:12" ht="32.25" customHeight="1" x14ac:dyDescent="0.25">
      <c r="A127" s="40" t="s">
        <v>146</v>
      </c>
      <c r="B127" s="24" t="s">
        <v>82</v>
      </c>
      <c r="C127" s="60" t="s">
        <v>355</v>
      </c>
      <c r="D127" s="8" t="s">
        <v>356</v>
      </c>
      <c r="E127" s="76" t="s">
        <v>346</v>
      </c>
      <c r="F127" s="90" t="s">
        <v>357</v>
      </c>
      <c r="G127" s="64" t="s">
        <v>1153</v>
      </c>
      <c r="H127" s="65" t="s">
        <v>352</v>
      </c>
      <c r="I127" s="66">
        <v>0</v>
      </c>
      <c r="J127" s="67">
        <v>425</v>
      </c>
      <c r="K127" s="68">
        <f t="shared" si="1"/>
        <v>0</v>
      </c>
      <c r="L127" s="69" t="s">
        <v>16</v>
      </c>
    </row>
    <row r="128" spans="1:12" ht="32.25" customHeight="1" x14ac:dyDescent="0.25">
      <c r="A128" s="40" t="s">
        <v>358</v>
      </c>
      <c r="B128" s="24" t="s">
        <v>359</v>
      </c>
      <c r="C128" s="60" t="s">
        <v>360</v>
      </c>
      <c r="D128" s="6" t="s">
        <v>825</v>
      </c>
      <c r="E128" s="76" t="s">
        <v>361</v>
      </c>
      <c r="F128" s="90" t="s">
        <v>362</v>
      </c>
      <c r="G128" s="64" t="s">
        <v>1154</v>
      </c>
      <c r="H128" s="65" t="s">
        <v>130</v>
      </c>
      <c r="I128" s="66">
        <v>0</v>
      </c>
      <c r="J128" s="67">
        <v>0</v>
      </c>
      <c r="K128" s="68">
        <f t="shared" si="1"/>
        <v>0</v>
      </c>
      <c r="L128" s="69" t="s">
        <v>16</v>
      </c>
    </row>
    <row r="129" spans="1:12" ht="32.25" customHeight="1" x14ac:dyDescent="0.25">
      <c r="A129" s="40" t="s">
        <v>363</v>
      </c>
      <c r="B129" s="24" t="s">
        <v>364</v>
      </c>
      <c r="C129" s="60" t="s">
        <v>365</v>
      </c>
      <c r="D129" s="6">
        <v>35255261166</v>
      </c>
      <c r="E129" s="76" t="s">
        <v>361</v>
      </c>
      <c r="F129" s="90" t="s">
        <v>366</v>
      </c>
      <c r="G129" s="64" t="s">
        <v>1154</v>
      </c>
      <c r="H129" s="65" t="s">
        <v>303</v>
      </c>
      <c r="I129" s="66">
        <v>27</v>
      </c>
      <c r="J129" s="67">
        <v>495</v>
      </c>
      <c r="K129" s="68">
        <f t="shared" si="1"/>
        <v>13365</v>
      </c>
      <c r="L129" s="69" t="s">
        <v>16</v>
      </c>
    </row>
    <row r="130" spans="1:12" ht="32.25" customHeight="1" x14ac:dyDescent="0.25">
      <c r="A130" s="40" t="s">
        <v>367</v>
      </c>
      <c r="B130" s="24" t="s">
        <v>359</v>
      </c>
      <c r="C130" s="60" t="s">
        <v>368</v>
      </c>
      <c r="D130" s="6" t="s">
        <v>369</v>
      </c>
      <c r="E130" s="76" t="s">
        <v>370</v>
      </c>
      <c r="F130" s="90" t="s">
        <v>371</v>
      </c>
      <c r="G130" s="64" t="s">
        <v>1154</v>
      </c>
      <c r="H130" s="65" t="s">
        <v>256</v>
      </c>
      <c r="I130" s="66">
        <v>9</v>
      </c>
      <c r="J130" s="67">
        <v>590</v>
      </c>
      <c r="K130" s="68">
        <f t="shared" si="1"/>
        <v>5310</v>
      </c>
      <c r="L130" s="69" t="s">
        <v>16</v>
      </c>
    </row>
    <row r="131" spans="1:12" ht="32.25" customHeight="1" x14ac:dyDescent="0.25">
      <c r="A131" s="40" t="s">
        <v>372</v>
      </c>
      <c r="B131" s="22">
        <v>46239</v>
      </c>
      <c r="C131" s="60" t="s">
        <v>373</v>
      </c>
      <c r="D131" s="6" t="s">
        <v>374</v>
      </c>
      <c r="E131" s="76" t="s">
        <v>375</v>
      </c>
      <c r="F131" s="90" t="s">
        <v>376</v>
      </c>
      <c r="G131" s="64" t="s">
        <v>1153</v>
      </c>
      <c r="H131" s="65" t="s">
        <v>15</v>
      </c>
      <c r="I131" s="66">
        <v>261</v>
      </c>
      <c r="J131" s="67">
        <v>59</v>
      </c>
      <c r="K131" s="68">
        <f t="shared" si="1"/>
        <v>15399</v>
      </c>
      <c r="L131" s="69" t="s">
        <v>16</v>
      </c>
    </row>
    <row r="132" spans="1:12" ht="32.25" customHeight="1" x14ac:dyDescent="0.25">
      <c r="A132" s="40" t="s">
        <v>244</v>
      </c>
      <c r="B132" s="24" t="s">
        <v>261</v>
      </c>
      <c r="C132" s="60" t="s">
        <v>377</v>
      </c>
      <c r="D132" s="6" t="s">
        <v>378</v>
      </c>
      <c r="E132" s="76">
        <v>44121701</v>
      </c>
      <c r="F132" s="90" t="s">
        <v>379</v>
      </c>
      <c r="G132" s="64" t="s">
        <v>1157</v>
      </c>
      <c r="H132" s="65" t="s">
        <v>15</v>
      </c>
      <c r="I132" s="66">
        <v>490</v>
      </c>
      <c r="J132" s="67">
        <v>10</v>
      </c>
      <c r="K132" s="68">
        <f t="shared" si="1"/>
        <v>4900</v>
      </c>
      <c r="L132" s="69" t="s">
        <v>16</v>
      </c>
    </row>
    <row r="133" spans="1:12" ht="32.25" customHeight="1" x14ac:dyDescent="0.25">
      <c r="A133" s="40" t="s">
        <v>293</v>
      </c>
      <c r="B133" s="24" t="s">
        <v>380</v>
      </c>
      <c r="C133" s="60" t="s">
        <v>381</v>
      </c>
      <c r="D133" s="6" t="s">
        <v>382</v>
      </c>
      <c r="E133" s="76">
        <v>44121701</v>
      </c>
      <c r="F133" s="90" t="s">
        <v>383</v>
      </c>
      <c r="G133" s="64" t="s">
        <v>1157</v>
      </c>
      <c r="H133" s="65" t="s">
        <v>15</v>
      </c>
      <c r="I133" s="66">
        <v>40</v>
      </c>
      <c r="J133" s="67">
        <v>10</v>
      </c>
      <c r="K133" s="68">
        <f t="shared" si="1"/>
        <v>400</v>
      </c>
      <c r="L133" s="69" t="s">
        <v>16</v>
      </c>
    </row>
    <row r="134" spans="1:12" ht="32.25" customHeight="1" x14ac:dyDescent="0.25">
      <c r="A134" s="40" t="s">
        <v>384</v>
      </c>
      <c r="B134" s="24" t="s">
        <v>385</v>
      </c>
      <c r="C134" s="60" t="s">
        <v>386</v>
      </c>
      <c r="D134" s="6" t="s">
        <v>387</v>
      </c>
      <c r="E134" s="76">
        <v>44121701</v>
      </c>
      <c r="F134" s="90" t="s">
        <v>388</v>
      </c>
      <c r="G134" s="64" t="s">
        <v>1157</v>
      </c>
      <c r="H134" s="65" t="s">
        <v>15</v>
      </c>
      <c r="I134" s="66">
        <v>308</v>
      </c>
      <c r="J134" s="67">
        <v>10</v>
      </c>
      <c r="K134" s="68">
        <f t="shared" ref="K134:K197" si="2">I134*J134</f>
        <v>3080</v>
      </c>
      <c r="L134" s="69" t="s">
        <v>16</v>
      </c>
    </row>
    <row r="135" spans="1:12" ht="32.25" customHeight="1" x14ac:dyDescent="0.25">
      <c r="A135" s="40" t="s">
        <v>389</v>
      </c>
      <c r="B135" s="24" t="s">
        <v>60</v>
      </c>
      <c r="C135" s="60" t="s">
        <v>390</v>
      </c>
      <c r="D135" s="6" t="s">
        <v>825</v>
      </c>
      <c r="E135" s="76">
        <v>44121701</v>
      </c>
      <c r="F135" s="90" t="s">
        <v>391</v>
      </c>
      <c r="G135" s="64" t="s">
        <v>1157</v>
      </c>
      <c r="H135" s="65" t="s">
        <v>15</v>
      </c>
      <c r="I135" s="66">
        <v>14</v>
      </c>
      <c r="J135" s="67">
        <v>129</v>
      </c>
      <c r="K135" s="68">
        <f t="shared" si="2"/>
        <v>1806</v>
      </c>
      <c r="L135" s="69" t="s">
        <v>16</v>
      </c>
    </row>
    <row r="136" spans="1:12" ht="32.25" customHeight="1" x14ac:dyDescent="0.25">
      <c r="A136" s="38">
        <v>44444</v>
      </c>
      <c r="B136" s="22">
        <v>46361</v>
      </c>
      <c r="C136" s="60" t="s">
        <v>392</v>
      </c>
      <c r="D136" s="6" t="s">
        <v>393</v>
      </c>
      <c r="E136" s="76">
        <v>44121706</v>
      </c>
      <c r="F136" s="90" t="s">
        <v>394</v>
      </c>
      <c r="G136" s="64" t="s">
        <v>1157</v>
      </c>
      <c r="H136" s="65" t="s">
        <v>156</v>
      </c>
      <c r="I136" s="66">
        <v>44</v>
      </c>
      <c r="J136" s="67">
        <v>63</v>
      </c>
      <c r="K136" s="68">
        <f t="shared" si="2"/>
        <v>2772</v>
      </c>
      <c r="L136" s="69" t="s">
        <v>16</v>
      </c>
    </row>
    <row r="137" spans="1:12" ht="32.25" customHeight="1" x14ac:dyDescent="0.25">
      <c r="A137" s="38">
        <v>45394</v>
      </c>
      <c r="B137" s="20" t="s">
        <v>395</v>
      </c>
      <c r="C137" s="60" t="s">
        <v>772</v>
      </c>
      <c r="D137" s="6" t="s">
        <v>825</v>
      </c>
      <c r="E137" s="76" t="s">
        <v>337</v>
      </c>
      <c r="F137" s="90" t="s">
        <v>396</v>
      </c>
      <c r="G137" s="64" t="s">
        <v>1152</v>
      </c>
      <c r="H137" s="65" t="s">
        <v>15</v>
      </c>
      <c r="I137" s="66">
        <v>332</v>
      </c>
      <c r="J137" s="67">
        <v>188</v>
      </c>
      <c r="K137" s="68">
        <f t="shared" si="2"/>
        <v>62416</v>
      </c>
      <c r="L137" s="69" t="s">
        <v>16</v>
      </c>
    </row>
    <row r="138" spans="1:12" ht="32.25" customHeight="1" x14ac:dyDescent="0.25">
      <c r="A138" s="38">
        <v>45789</v>
      </c>
      <c r="B138" s="22" t="s">
        <v>397</v>
      </c>
      <c r="C138" s="60" t="s">
        <v>773</v>
      </c>
      <c r="D138" s="6" t="s">
        <v>825</v>
      </c>
      <c r="E138" s="76" t="s">
        <v>337</v>
      </c>
      <c r="F138" s="90" t="s">
        <v>398</v>
      </c>
      <c r="G138" s="64" t="s">
        <v>1152</v>
      </c>
      <c r="H138" s="65" t="s">
        <v>15</v>
      </c>
      <c r="I138" s="66">
        <v>1314</v>
      </c>
      <c r="J138" s="67">
        <v>256</v>
      </c>
      <c r="K138" s="68">
        <f t="shared" si="2"/>
        <v>336384</v>
      </c>
      <c r="L138" s="69" t="s">
        <v>16</v>
      </c>
    </row>
    <row r="139" spans="1:12" ht="32.25" customHeight="1" x14ac:dyDescent="0.25">
      <c r="A139" s="38">
        <v>45813</v>
      </c>
      <c r="B139" s="22" t="s">
        <v>146</v>
      </c>
      <c r="C139" s="60" t="s">
        <v>399</v>
      </c>
      <c r="D139" s="6" t="s">
        <v>400</v>
      </c>
      <c r="E139" s="76">
        <v>44112005</v>
      </c>
      <c r="F139" s="90" t="s">
        <v>401</v>
      </c>
      <c r="G139" s="64" t="s">
        <v>1152</v>
      </c>
      <c r="H139" s="65" t="s">
        <v>15</v>
      </c>
      <c r="I139" s="66">
        <v>152</v>
      </c>
      <c r="J139" s="67">
        <v>59</v>
      </c>
      <c r="K139" s="68">
        <f t="shared" si="2"/>
        <v>8968</v>
      </c>
      <c r="L139" s="69" t="s">
        <v>16</v>
      </c>
    </row>
    <row r="140" spans="1:12" ht="32.25" customHeight="1" x14ac:dyDescent="0.25">
      <c r="A140" s="40" t="s">
        <v>402</v>
      </c>
      <c r="B140" s="24" t="s">
        <v>385</v>
      </c>
      <c r="C140" s="60" t="s">
        <v>403</v>
      </c>
      <c r="D140" s="6" t="s">
        <v>825</v>
      </c>
      <c r="E140" s="76">
        <v>44112005</v>
      </c>
      <c r="F140" s="90" t="s">
        <v>404</v>
      </c>
      <c r="G140" s="64" t="s">
        <v>1152</v>
      </c>
      <c r="H140" s="65" t="s">
        <v>15</v>
      </c>
      <c r="I140" s="66">
        <v>490</v>
      </c>
      <c r="J140" s="67">
        <v>76</v>
      </c>
      <c r="K140" s="68">
        <f t="shared" si="2"/>
        <v>37240</v>
      </c>
      <c r="L140" s="69" t="s">
        <v>16</v>
      </c>
    </row>
    <row r="141" spans="1:12" ht="32.25" customHeight="1" x14ac:dyDescent="0.25">
      <c r="A141" s="38">
        <v>45936</v>
      </c>
      <c r="B141" s="22">
        <v>46239</v>
      </c>
      <c r="C141" s="60" t="s">
        <v>405</v>
      </c>
      <c r="D141" s="6" t="s">
        <v>825</v>
      </c>
      <c r="E141" s="76" t="s">
        <v>406</v>
      </c>
      <c r="F141" s="90" t="s">
        <v>407</v>
      </c>
      <c r="G141" s="64" t="s">
        <v>1152</v>
      </c>
      <c r="H141" s="65" t="s">
        <v>15</v>
      </c>
      <c r="I141" s="66">
        <v>61</v>
      </c>
      <c r="J141" s="67">
        <v>590</v>
      </c>
      <c r="K141" s="68">
        <f t="shared" si="2"/>
        <v>35990</v>
      </c>
      <c r="L141" s="69" t="s">
        <v>16</v>
      </c>
    </row>
    <row r="142" spans="1:12" ht="32.25" customHeight="1" x14ac:dyDescent="0.25">
      <c r="A142" s="40" t="s">
        <v>279</v>
      </c>
      <c r="B142" s="22">
        <v>46239</v>
      </c>
      <c r="C142" s="60" t="s">
        <v>408</v>
      </c>
      <c r="D142" s="6" t="s">
        <v>825</v>
      </c>
      <c r="E142" s="76" t="s">
        <v>406</v>
      </c>
      <c r="F142" s="90" t="s">
        <v>409</v>
      </c>
      <c r="G142" s="64" t="s">
        <v>1152</v>
      </c>
      <c r="H142" s="65" t="s">
        <v>15</v>
      </c>
      <c r="I142" s="66">
        <v>325</v>
      </c>
      <c r="J142" s="67">
        <v>413</v>
      </c>
      <c r="K142" s="68">
        <f t="shared" si="2"/>
        <v>134225</v>
      </c>
      <c r="L142" s="69" t="s">
        <v>16</v>
      </c>
    </row>
    <row r="143" spans="1:12" ht="32.25" customHeight="1" x14ac:dyDescent="0.25">
      <c r="A143" s="40" t="s">
        <v>248</v>
      </c>
      <c r="B143" s="22">
        <v>46084</v>
      </c>
      <c r="C143" s="60" t="s">
        <v>410</v>
      </c>
      <c r="D143" s="6" t="s">
        <v>411</v>
      </c>
      <c r="E143" s="76" t="s">
        <v>412</v>
      </c>
      <c r="F143" s="90" t="s">
        <v>413</v>
      </c>
      <c r="G143" s="64" t="s">
        <v>1152</v>
      </c>
      <c r="H143" s="65" t="s">
        <v>15</v>
      </c>
      <c r="I143" s="66">
        <v>55</v>
      </c>
      <c r="J143" s="67">
        <v>258</v>
      </c>
      <c r="K143" s="68">
        <f t="shared" si="2"/>
        <v>14190</v>
      </c>
      <c r="L143" s="69" t="s">
        <v>16</v>
      </c>
    </row>
    <row r="144" spans="1:12" ht="32.25" customHeight="1" x14ac:dyDescent="0.25">
      <c r="A144" s="40" t="s">
        <v>414</v>
      </c>
      <c r="B144" s="22">
        <v>45296</v>
      </c>
      <c r="C144" s="60" t="s">
        <v>415</v>
      </c>
      <c r="D144" s="6" t="s">
        <v>825</v>
      </c>
      <c r="E144" s="76" t="s">
        <v>198</v>
      </c>
      <c r="F144" s="90" t="s">
        <v>950</v>
      </c>
      <c r="G144" s="64" t="s">
        <v>1153</v>
      </c>
      <c r="H144" s="65" t="s">
        <v>127</v>
      </c>
      <c r="I144" s="66">
        <v>2</v>
      </c>
      <c r="J144" s="67">
        <v>381</v>
      </c>
      <c r="K144" s="68">
        <f t="shared" si="2"/>
        <v>762</v>
      </c>
      <c r="L144" s="69" t="s">
        <v>16</v>
      </c>
    </row>
    <row r="145" spans="1:12" ht="32.25" customHeight="1" x14ac:dyDescent="0.25">
      <c r="A145" s="38">
        <v>43720</v>
      </c>
      <c r="B145" s="22">
        <v>45296</v>
      </c>
      <c r="C145" s="60" t="s">
        <v>416</v>
      </c>
      <c r="D145" s="6" t="s">
        <v>417</v>
      </c>
      <c r="E145" s="76" t="s">
        <v>198</v>
      </c>
      <c r="F145" s="90" t="s">
        <v>951</v>
      </c>
      <c r="G145" s="64" t="s">
        <v>1153</v>
      </c>
      <c r="H145" s="65" t="s">
        <v>15</v>
      </c>
      <c r="I145" s="66">
        <v>2</v>
      </c>
      <c r="J145" s="67">
        <v>600</v>
      </c>
      <c r="K145" s="68">
        <f t="shared" si="2"/>
        <v>1200</v>
      </c>
      <c r="L145" s="69" t="s">
        <v>16</v>
      </c>
    </row>
    <row r="146" spans="1:12" ht="32.25" customHeight="1" x14ac:dyDescent="0.25">
      <c r="A146" s="38">
        <v>42340</v>
      </c>
      <c r="B146" s="22">
        <v>45296</v>
      </c>
      <c r="C146" s="60" t="s">
        <v>418</v>
      </c>
      <c r="D146" s="6" t="s">
        <v>825</v>
      </c>
      <c r="E146" s="76" t="s">
        <v>278</v>
      </c>
      <c r="F146" s="90" t="s">
        <v>952</v>
      </c>
      <c r="G146" s="64" t="s">
        <v>1163</v>
      </c>
      <c r="H146" s="65" t="s">
        <v>15</v>
      </c>
      <c r="I146" s="66">
        <v>0</v>
      </c>
      <c r="J146" s="67">
        <v>0</v>
      </c>
      <c r="K146" s="68">
        <f t="shared" si="2"/>
        <v>0</v>
      </c>
      <c r="L146" s="69" t="s">
        <v>16</v>
      </c>
    </row>
    <row r="147" spans="1:12" ht="32.25" customHeight="1" x14ac:dyDescent="0.25">
      <c r="A147" s="40" t="s">
        <v>293</v>
      </c>
      <c r="B147" s="24" t="s">
        <v>419</v>
      </c>
      <c r="C147" s="60" t="s">
        <v>420</v>
      </c>
      <c r="D147" s="7" t="s">
        <v>421</v>
      </c>
      <c r="E147" s="76" t="s">
        <v>422</v>
      </c>
      <c r="F147" s="90" t="s">
        <v>953</v>
      </c>
      <c r="G147" s="64" t="s">
        <v>1152</v>
      </c>
      <c r="H147" s="65" t="s">
        <v>15</v>
      </c>
      <c r="I147" s="66">
        <v>0</v>
      </c>
      <c r="J147" s="67">
        <v>0</v>
      </c>
      <c r="K147" s="68">
        <f t="shared" si="2"/>
        <v>0</v>
      </c>
      <c r="L147" s="69" t="s">
        <v>16</v>
      </c>
    </row>
    <row r="148" spans="1:12" ht="32.25" customHeight="1" x14ac:dyDescent="0.25">
      <c r="A148" s="38">
        <v>45999</v>
      </c>
      <c r="B148" s="22" t="s">
        <v>261</v>
      </c>
      <c r="C148" s="60" t="s">
        <v>423</v>
      </c>
      <c r="D148" s="6" t="s">
        <v>424</v>
      </c>
      <c r="E148" s="80">
        <v>44121708</v>
      </c>
      <c r="F148" s="90" t="s">
        <v>954</v>
      </c>
      <c r="G148" s="64" t="s">
        <v>1157</v>
      </c>
      <c r="H148" s="65" t="s">
        <v>15</v>
      </c>
      <c r="I148" s="66">
        <v>150</v>
      </c>
      <c r="J148" s="67">
        <v>50</v>
      </c>
      <c r="K148" s="68">
        <f t="shared" si="2"/>
        <v>7500</v>
      </c>
      <c r="L148" s="69" t="s">
        <v>16</v>
      </c>
    </row>
    <row r="149" spans="1:12" ht="32.25" customHeight="1" x14ac:dyDescent="0.25">
      <c r="A149" s="40" t="s">
        <v>425</v>
      </c>
      <c r="B149" s="24" t="s">
        <v>261</v>
      </c>
      <c r="C149" s="60" t="s">
        <v>426</v>
      </c>
      <c r="D149" s="6" t="s">
        <v>427</v>
      </c>
      <c r="E149" s="80">
        <v>44121708</v>
      </c>
      <c r="F149" s="90" t="s">
        <v>955</v>
      </c>
      <c r="G149" s="64" t="s">
        <v>1157</v>
      </c>
      <c r="H149" s="65" t="s">
        <v>15</v>
      </c>
      <c r="I149" s="66">
        <v>70</v>
      </c>
      <c r="J149" s="67">
        <v>40</v>
      </c>
      <c r="K149" s="68">
        <f t="shared" si="2"/>
        <v>2800</v>
      </c>
      <c r="L149" s="69" t="s">
        <v>16</v>
      </c>
    </row>
    <row r="150" spans="1:12" ht="32.25" customHeight="1" x14ac:dyDescent="0.25">
      <c r="A150" s="40" t="s">
        <v>425</v>
      </c>
      <c r="B150" s="24" t="s">
        <v>261</v>
      </c>
      <c r="C150" s="60" t="s">
        <v>428</v>
      </c>
      <c r="D150" s="6" t="s">
        <v>429</v>
      </c>
      <c r="E150" s="80">
        <v>44121708</v>
      </c>
      <c r="F150" s="90" t="s">
        <v>956</v>
      </c>
      <c r="G150" s="64" t="s">
        <v>1157</v>
      </c>
      <c r="H150" s="65" t="s">
        <v>15</v>
      </c>
      <c r="I150" s="66">
        <v>163</v>
      </c>
      <c r="J150" s="67">
        <v>40</v>
      </c>
      <c r="K150" s="68">
        <f t="shared" si="2"/>
        <v>6520</v>
      </c>
      <c r="L150" s="69" t="s">
        <v>16</v>
      </c>
    </row>
    <row r="151" spans="1:12" ht="32.25" customHeight="1" x14ac:dyDescent="0.25">
      <c r="A151" s="40" t="s">
        <v>430</v>
      </c>
      <c r="B151" s="24" t="s">
        <v>261</v>
      </c>
      <c r="C151" s="60" t="s">
        <v>431</v>
      </c>
      <c r="D151" s="6" t="s">
        <v>432</v>
      </c>
      <c r="E151" s="80">
        <v>44121708</v>
      </c>
      <c r="F151" s="90" t="s">
        <v>957</v>
      </c>
      <c r="G151" s="64" t="s">
        <v>1157</v>
      </c>
      <c r="H151" s="65" t="s">
        <v>15</v>
      </c>
      <c r="I151" s="66">
        <v>144</v>
      </c>
      <c r="J151" s="67">
        <v>40</v>
      </c>
      <c r="K151" s="68">
        <f t="shared" si="2"/>
        <v>5760</v>
      </c>
      <c r="L151" s="69" t="s">
        <v>16</v>
      </c>
    </row>
    <row r="152" spans="1:12" ht="32.25" customHeight="1" x14ac:dyDescent="0.25">
      <c r="A152" s="40" t="s">
        <v>430</v>
      </c>
      <c r="B152" s="24" t="s">
        <v>261</v>
      </c>
      <c r="C152" s="60" t="s">
        <v>433</v>
      </c>
      <c r="D152" s="6" t="s">
        <v>432</v>
      </c>
      <c r="E152" s="80">
        <v>44121708</v>
      </c>
      <c r="F152" s="90" t="s">
        <v>958</v>
      </c>
      <c r="G152" s="64" t="s">
        <v>1157</v>
      </c>
      <c r="H152" s="65" t="s">
        <v>15</v>
      </c>
      <c r="I152" s="66">
        <v>103</v>
      </c>
      <c r="J152" s="67">
        <v>40</v>
      </c>
      <c r="K152" s="68">
        <f t="shared" si="2"/>
        <v>4120</v>
      </c>
      <c r="L152" s="69" t="s">
        <v>16</v>
      </c>
    </row>
    <row r="153" spans="1:12" ht="32.25" customHeight="1" x14ac:dyDescent="0.25">
      <c r="A153" s="40" t="s">
        <v>430</v>
      </c>
      <c r="B153" s="24" t="s">
        <v>261</v>
      </c>
      <c r="C153" s="60" t="s">
        <v>434</v>
      </c>
      <c r="D153" s="6" t="s">
        <v>435</v>
      </c>
      <c r="E153" s="80">
        <v>44121708</v>
      </c>
      <c r="F153" s="90" t="s">
        <v>959</v>
      </c>
      <c r="G153" s="64" t="s">
        <v>1157</v>
      </c>
      <c r="H153" s="65" t="s">
        <v>15</v>
      </c>
      <c r="I153" s="66">
        <v>93</v>
      </c>
      <c r="J153" s="67">
        <v>40</v>
      </c>
      <c r="K153" s="68">
        <f t="shared" si="2"/>
        <v>3720</v>
      </c>
      <c r="L153" s="69" t="s">
        <v>16</v>
      </c>
    </row>
    <row r="154" spans="1:12" ht="32.25" customHeight="1" x14ac:dyDescent="0.25">
      <c r="A154" s="38">
        <v>44320</v>
      </c>
      <c r="B154" s="22" t="s">
        <v>107</v>
      </c>
      <c r="C154" s="60" t="s">
        <v>436</v>
      </c>
      <c r="D154" s="6" t="s">
        <v>437</v>
      </c>
      <c r="E154" s="76" t="s">
        <v>438</v>
      </c>
      <c r="F154" s="90" t="s">
        <v>960</v>
      </c>
      <c r="G154" s="64" t="s">
        <v>1163</v>
      </c>
      <c r="H154" s="65" t="s">
        <v>275</v>
      </c>
      <c r="I154" s="66">
        <v>97</v>
      </c>
      <c r="J154" s="67">
        <v>100</v>
      </c>
      <c r="K154" s="68">
        <f t="shared" si="2"/>
        <v>9700</v>
      </c>
      <c r="L154" s="69" t="s">
        <v>16</v>
      </c>
    </row>
    <row r="155" spans="1:12" ht="32.25" customHeight="1" x14ac:dyDescent="0.25">
      <c r="A155" s="38">
        <v>43720</v>
      </c>
      <c r="B155" s="20" t="s">
        <v>192</v>
      </c>
      <c r="C155" s="60" t="s">
        <v>439</v>
      </c>
      <c r="D155" s="9" t="s">
        <v>437</v>
      </c>
      <c r="E155" s="76" t="s">
        <v>440</v>
      </c>
      <c r="F155" s="90" t="s">
        <v>961</v>
      </c>
      <c r="G155" s="64" t="s">
        <v>1152</v>
      </c>
      <c r="H155" s="65" t="s">
        <v>275</v>
      </c>
      <c r="I155" s="66">
        <v>95</v>
      </c>
      <c r="J155" s="67">
        <v>210</v>
      </c>
      <c r="K155" s="68">
        <f t="shared" si="2"/>
        <v>19950</v>
      </c>
      <c r="L155" s="69" t="s">
        <v>16</v>
      </c>
    </row>
    <row r="156" spans="1:12" ht="32.25" customHeight="1" x14ac:dyDescent="0.25">
      <c r="A156" s="38">
        <v>43746</v>
      </c>
      <c r="B156" s="22" t="s">
        <v>212</v>
      </c>
      <c r="C156" s="60" t="s">
        <v>441</v>
      </c>
      <c r="D156" s="6" t="s">
        <v>825</v>
      </c>
      <c r="E156" s="76" t="s">
        <v>442</v>
      </c>
      <c r="F156" s="90" t="s">
        <v>962</v>
      </c>
      <c r="G156" s="64" t="s">
        <v>1159</v>
      </c>
      <c r="H156" s="65" t="s">
        <v>15</v>
      </c>
      <c r="I156" s="66">
        <v>0</v>
      </c>
      <c r="J156" s="67">
        <v>0</v>
      </c>
      <c r="K156" s="68">
        <f t="shared" si="2"/>
        <v>0</v>
      </c>
      <c r="L156" s="69" t="s">
        <v>16</v>
      </c>
    </row>
    <row r="157" spans="1:12" ht="32.25" customHeight="1" x14ac:dyDescent="0.25">
      <c r="A157" s="38">
        <v>43746</v>
      </c>
      <c r="B157" s="22" t="s">
        <v>212</v>
      </c>
      <c r="C157" s="60" t="s">
        <v>443</v>
      </c>
      <c r="D157" s="6" t="s">
        <v>825</v>
      </c>
      <c r="E157" s="76" t="s">
        <v>442</v>
      </c>
      <c r="F157" s="90" t="s">
        <v>963</v>
      </c>
      <c r="G157" s="64" t="s">
        <v>1159</v>
      </c>
      <c r="H157" s="65" t="s">
        <v>15</v>
      </c>
      <c r="I157" s="66">
        <v>0</v>
      </c>
      <c r="J157" s="67">
        <v>0</v>
      </c>
      <c r="K157" s="68">
        <f t="shared" si="2"/>
        <v>0</v>
      </c>
      <c r="L157" s="69" t="s">
        <v>16</v>
      </c>
    </row>
    <row r="158" spans="1:12" ht="32.25" customHeight="1" x14ac:dyDescent="0.25">
      <c r="A158" s="38">
        <v>43746</v>
      </c>
      <c r="B158" s="22" t="s">
        <v>212</v>
      </c>
      <c r="C158" s="60" t="s">
        <v>444</v>
      </c>
      <c r="D158" s="6" t="s">
        <v>825</v>
      </c>
      <c r="E158" s="76" t="s">
        <v>442</v>
      </c>
      <c r="F158" s="90" t="s">
        <v>964</v>
      </c>
      <c r="G158" s="64" t="s">
        <v>1159</v>
      </c>
      <c r="H158" s="65" t="s">
        <v>15</v>
      </c>
      <c r="I158" s="66">
        <v>0</v>
      </c>
      <c r="J158" s="67">
        <v>0</v>
      </c>
      <c r="K158" s="68">
        <f t="shared" si="2"/>
        <v>0</v>
      </c>
      <c r="L158" s="69" t="s">
        <v>16</v>
      </c>
    </row>
    <row r="159" spans="1:12" ht="32.25" customHeight="1" x14ac:dyDescent="0.25">
      <c r="A159" s="45" t="s">
        <v>445</v>
      </c>
      <c r="B159" s="30" t="s">
        <v>82</v>
      </c>
      <c r="C159" s="60" t="s">
        <v>446</v>
      </c>
      <c r="D159" s="6" t="s">
        <v>833</v>
      </c>
      <c r="E159" s="76" t="s">
        <v>198</v>
      </c>
      <c r="F159" s="90" t="s">
        <v>965</v>
      </c>
      <c r="G159" s="64" t="s">
        <v>1153</v>
      </c>
      <c r="H159" s="65" t="s">
        <v>127</v>
      </c>
      <c r="I159" s="66">
        <v>45</v>
      </c>
      <c r="J159" s="67">
        <v>104</v>
      </c>
      <c r="K159" s="68">
        <f t="shared" si="2"/>
        <v>4680</v>
      </c>
      <c r="L159" s="69" t="s">
        <v>16</v>
      </c>
    </row>
    <row r="160" spans="1:12" ht="32.25" customHeight="1" x14ac:dyDescent="0.25">
      <c r="A160" s="45" t="s">
        <v>191</v>
      </c>
      <c r="B160" s="30" t="s">
        <v>385</v>
      </c>
      <c r="C160" s="60" t="s">
        <v>447</v>
      </c>
      <c r="D160" s="6" t="s">
        <v>238</v>
      </c>
      <c r="E160" s="76" t="s">
        <v>448</v>
      </c>
      <c r="F160" s="90" t="s">
        <v>966</v>
      </c>
      <c r="G160" s="64" t="s">
        <v>1153</v>
      </c>
      <c r="H160" s="65" t="s">
        <v>15</v>
      </c>
      <c r="I160" s="66">
        <v>25</v>
      </c>
      <c r="J160" s="67">
        <v>150</v>
      </c>
      <c r="K160" s="68">
        <f t="shared" si="2"/>
        <v>3750</v>
      </c>
      <c r="L160" s="69" t="s">
        <v>16</v>
      </c>
    </row>
    <row r="161" spans="1:12" ht="32.25" customHeight="1" x14ac:dyDescent="0.25">
      <c r="A161" s="40" t="s">
        <v>222</v>
      </c>
      <c r="B161" s="24" t="s">
        <v>223</v>
      </c>
      <c r="C161" s="60" t="s">
        <v>449</v>
      </c>
      <c r="D161" s="6" t="s">
        <v>825</v>
      </c>
      <c r="E161" s="77" t="s">
        <v>450</v>
      </c>
      <c r="F161" s="90" t="s">
        <v>967</v>
      </c>
      <c r="G161" s="64" t="s">
        <v>1153</v>
      </c>
      <c r="H161" s="65" t="s">
        <v>15</v>
      </c>
      <c r="I161" s="66">
        <v>96</v>
      </c>
      <c r="J161" s="67">
        <v>51</v>
      </c>
      <c r="K161" s="68">
        <f t="shared" si="2"/>
        <v>4896</v>
      </c>
      <c r="L161" s="69" t="s">
        <v>16</v>
      </c>
    </row>
    <row r="162" spans="1:12" ht="32.25" customHeight="1" x14ac:dyDescent="0.25">
      <c r="A162" s="38">
        <v>45150</v>
      </c>
      <c r="B162" s="22">
        <v>46208</v>
      </c>
      <c r="C162" s="60" t="s">
        <v>451</v>
      </c>
      <c r="D162" s="6" t="s">
        <v>452</v>
      </c>
      <c r="E162" s="76" t="s">
        <v>453</v>
      </c>
      <c r="F162" s="90" t="s">
        <v>968</v>
      </c>
      <c r="G162" s="64" t="s">
        <v>1152</v>
      </c>
      <c r="H162" s="65" t="s">
        <v>15</v>
      </c>
      <c r="I162" s="66">
        <v>0</v>
      </c>
      <c r="J162" s="67">
        <v>289</v>
      </c>
      <c r="K162" s="68">
        <f t="shared" si="2"/>
        <v>0</v>
      </c>
      <c r="L162" s="69" t="s">
        <v>16</v>
      </c>
    </row>
    <row r="163" spans="1:12" ht="32.25" customHeight="1" x14ac:dyDescent="0.25">
      <c r="A163" s="38" t="s">
        <v>211</v>
      </c>
      <c r="B163" s="22" t="s">
        <v>397</v>
      </c>
      <c r="C163" s="60" t="s">
        <v>454</v>
      </c>
      <c r="D163" s="6" t="s">
        <v>455</v>
      </c>
      <c r="E163" s="76" t="s">
        <v>456</v>
      </c>
      <c r="F163" s="90" t="s">
        <v>969</v>
      </c>
      <c r="G163" s="64" t="s">
        <v>1152</v>
      </c>
      <c r="H163" s="65" t="s">
        <v>457</v>
      </c>
      <c r="I163" s="66">
        <v>168</v>
      </c>
      <c r="J163" s="67">
        <v>600</v>
      </c>
      <c r="K163" s="68">
        <f t="shared" si="2"/>
        <v>100800</v>
      </c>
      <c r="L163" s="69" t="s">
        <v>16</v>
      </c>
    </row>
    <row r="164" spans="1:12" ht="32.25" customHeight="1" x14ac:dyDescent="0.25">
      <c r="A164" s="40" t="s">
        <v>458</v>
      </c>
      <c r="B164" s="24" t="s">
        <v>140</v>
      </c>
      <c r="C164" s="60" t="s">
        <v>459</v>
      </c>
      <c r="D164" s="6" t="s">
        <v>460</v>
      </c>
      <c r="E164" s="76" t="s">
        <v>461</v>
      </c>
      <c r="F164" s="90" t="s">
        <v>970</v>
      </c>
      <c r="G164" s="64" t="s">
        <v>1152</v>
      </c>
      <c r="H164" s="65" t="s">
        <v>15</v>
      </c>
      <c r="I164" s="66">
        <v>117</v>
      </c>
      <c r="J164" s="67">
        <v>15</v>
      </c>
      <c r="K164" s="68">
        <f t="shared" si="2"/>
        <v>1755</v>
      </c>
      <c r="L164" s="69" t="s">
        <v>16</v>
      </c>
    </row>
    <row r="165" spans="1:12" ht="32.25" customHeight="1" x14ac:dyDescent="0.25">
      <c r="A165" s="38">
        <v>45907</v>
      </c>
      <c r="B165" s="22" t="s">
        <v>34</v>
      </c>
      <c r="C165" s="60" t="s">
        <v>462</v>
      </c>
      <c r="D165" s="6" t="s">
        <v>463</v>
      </c>
      <c r="E165" s="76" t="s">
        <v>464</v>
      </c>
      <c r="F165" s="90" t="s">
        <v>971</v>
      </c>
      <c r="G165" s="64" t="s">
        <v>1152</v>
      </c>
      <c r="H165" s="65" t="s">
        <v>15</v>
      </c>
      <c r="I165" s="66">
        <v>67</v>
      </c>
      <c r="J165" s="67">
        <v>76</v>
      </c>
      <c r="K165" s="68">
        <f t="shared" si="2"/>
        <v>5092</v>
      </c>
      <c r="L165" s="69" t="s">
        <v>16</v>
      </c>
    </row>
    <row r="166" spans="1:12" ht="32.25" customHeight="1" x14ac:dyDescent="0.25">
      <c r="A166" s="40" t="s">
        <v>211</v>
      </c>
      <c r="B166" s="24" t="s">
        <v>82</v>
      </c>
      <c r="C166" s="60" t="s">
        <v>465</v>
      </c>
      <c r="D166" s="6" t="s">
        <v>466</v>
      </c>
      <c r="E166" s="76" t="s">
        <v>456</v>
      </c>
      <c r="F166" s="90" t="s">
        <v>972</v>
      </c>
      <c r="G166" s="64" t="s">
        <v>1152</v>
      </c>
      <c r="H166" s="65" t="s">
        <v>467</v>
      </c>
      <c r="I166" s="66">
        <v>80</v>
      </c>
      <c r="J166" s="67">
        <v>450</v>
      </c>
      <c r="K166" s="68">
        <f t="shared" si="2"/>
        <v>36000</v>
      </c>
      <c r="L166" s="69" t="s">
        <v>16</v>
      </c>
    </row>
    <row r="167" spans="1:12" ht="32.25" customHeight="1" x14ac:dyDescent="0.25">
      <c r="A167" s="40" t="s">
        <v>244</v>
      </c>
      <c r="B167" s="22">
        <v>46208</v>
      </c>
      <c r="C167" s="60" t="s">
        <v>774</v>
      </c>
      <c r="D167" s="6" t="s">
        <v>468</v>
      </c>
      <c r="E167" s="76" t="s">
        <v>469</v>
      </c>
      <c r="F167" s="90" t="s">
        <v>973</v>
      </c>
      <c r="G167" s="64" t="s">
        <v>1160</v>
      </c>
      <c r="H167" s="65" t="s">
        <v>15</v>
      </c>
      <c r="I167" s="66">
        <v>98</v>
      </c>
      <c r="J167" s="67">
        <v>65</v>
      </c>
      <c r="K167" s="68">
        <f t="shared" si="2"/>
        <v>6370</v>
      </c>
      <c r="L167" s="69" t="s">
        <v>16</v>
      </c>
    </row>
    <row r="168" spans="1:12" ht="32.25" customHeight="1" x14ac:dyDescent="0.25">
      <c r="A168" s="40" t="s">
        <v>470</v>
      </c>
      <c r="B168" s="24" t="s">
        <v>470</v>
      </c>
      <c r="C168" s="60" t="s">
        <v>471</v>
      </c>
      <c r="D168" s="6" t="s">
        <v>460</v>
      </c>
      <c r="E168" s="76" t="s">
        <v>259</v>
      </c>
      <c r="F168" s="90" t="s">
        <v>974</v>
      </c>
      <c r="G168" s="64" t="s">
        <v>1154</v>
      </c>
      <c r="H168" s="65" t="s">
        <v>472</v>
      </c>
      <c r="I168" s="66">
        <v>17</v>
      </c>
      <c r="J168" s="67">
        <v>1000</v>
      </c>
      <c r="K168" s="68">
        <f t="shared" si="2"/>
        <v>17000</v>
      </c>
      <c r="L168" s="69" t="s">
        <v>16</v>
      </c>
    </row>
    <row r="169" spans="1:12" ht="32.25" customHeight="1" x14ac:dyDescent="0.25">
      <c r="A169" s="38">
        <v>44968</v>
      </c>
      <c r="B169" s="22" t="s">
        <v>470</v>
      </c>
      <c r="C169" s="60" t="s">
        <v>473</v>
      </c>
      <c r="D169" s="6" t="s">
        <v>463</v>
      </c>
      <c r="E169" s="76" t="s">
        <v>259</v>
      </c>
      <c r="F169" s="90" t="s">
        <v>975</v>
      </c>
      <c r="G169" s="64" t="s">
        <v>1154</v>
      </c>
      <c r="H169" s="65" t="s">
        <v>472</v>
      </c>
      <c r="I169" s="66">
        <v>0</v>
      </c>
      <c r="J169" s="67">
        <v>1000</v>
      </c>
      <c r="K169" s="68">
        <f t="shared" si="2"/>
        <v>0</v>
      </c>
      <c r="L169" s="69" t="s">
        <v>16</v>
      </c>
    </row>
    <row r="170" spans="1:12" ht="32.25" customHeight="1" x14ac:dyDescent="0.25">
      <c r="A170" s="38">
        <v>44207</v>
      </c>
      <c r="B170" s="22">
        <v>45846</v>
      </c>
      <c r="C170" s="60" t="s">
        <v>474</v>
      </c>
      <c r="D170" s="6" t="s">
        <v>475</v>
      </c>
      <c r="E170" s="76" t="s">
        <v>476</v>
      </c>
      <c r="F170" s="90" t="s">
        <v>976</v>
      </c>
      <c r="G170" s="64" t="s">
        <v>1160</v>
      </c>
      <c r="H170" s="65" t="s">
        <v>15</v>
      </c>
      <c r="I170" s="66">
        <v>1</v>
      </c>
      <c r="J170" s="67">
        <v>283</v>
      </c>
      <c r="K170" s="68">
        <f t="shared" si="2"/>
        <v>283</v>
      </c>
      <c r="L170" s="69" t="s">
        <v>16</v>
      </c>
    </row>
    <row r="171" spans="1:12" ht="32.25" customHeight="1" x14ac:dyDescent="0.25">
      <c r="A171" s="38">
        <v>44207</v>
      </c>
      <c r="B171" s="22">
        <v>45846</v>
      </c>
      <c r="C171" s="60" t="s">
        <v>477</v>
      </c>
      <c r="D171" s="6" t="s">
        <v>825</v>
      </c>
      <c r="E171" s="81">
        <v>44121611</v>
      </c>
      <c r="F171" s="90" t="s">
        <v>977</v>
      </c>
      <c r="G171" s="64" t="s">
        <v>1160</v>
      </c>
      <c r="H171" s="65" t="s">
        <v>15</v>
      </c>
      <c r="I171" s="66">
        <v>0</v>
      </c>
      <c r="J171" s="67">
        <v>0</v>
      </c>
      <c r="K171" s="68">
        <f t="shared" si="2"/>
        <v>0</v>
      </c>
      <c r="L171" s="69" t="s">
        <v>16</v>
      </c>
    </row>
    <row r="172" spans="1:12" ht="32.25" customHeight="1" x14ac:dyDescent="0.25">
      <c r="A172" s="40" t="s">
        <v>478</v>
      </c>
      <c r="B172" s="24" t="s">
        <v>132</v>
      </c>
      <c r="C172" s="60" t="s">
        <v>479</v>
      </c>
      <c r="D172" s="6" t="s">
        <v>480</v>
      </c>
      <c r="E172" s="76">
        <v>26111702</v>
      </c>
      <c r="F172" s="90" t="s">
        <v>978</v>
      </c>
      <c r="G172" s="64" t="s">
        <v>1165</v>
      </c>
      <c r="H172" s="65" t="s">
        <v>15</v>
      </c>
      <c r="I172" s="66">
        <v>23</v>
      </c>
      <c r="J172" s="67">
        <v>189</v>
      </c>
      <c r="K172" s="68">
        <f t="shared" si="2"/>
        <v>4347</v>
      </c>
      <c r="L172" s="69" t="s">
        <v>16</v>
      </c>
    </row>
    <row r="173" spans="1:12" ht="32.25" customHeight="1" x14ac:dyDescent="0.25">
      <c r="A173" s="38">
        <v>45968</v>
      </c>
      <c r="B173" s="22" t="s">
        <v>132</v>
      </c>
      <c r="C173" s="60" t="s">
        <v>481</v>
      </c>
      <c r="D173" s="6" t="s">
        <v>482</v>
      </c>
      <c r="E173" s="76">
        <v>26111702</v>
      </c>
      <c r="F173" s="90" t="s">
        <v>979</v>
      </c>
      <c r="G173" s="64" t="s">
        <v>1165</v>
      </c>
      <c r="H173" s="65" t="s">
        <v>15</v>
      </c>
      <c r="I173" s="66">
        <v>851</v>
      </c>
      <c r="J173" s="67">
        <v>56</v>
      </c>
      <c r="K173" s="68">
        <f t="shared" si="2"/>
        <v>47656</v>
      </c>
      <c r="L173" s="69">
        <v>47849</v>
      </c>
    </row>
    <row r="174" spans="1:12" ht="32.25" customHeight="1" x14ac:dyDescent="0.25">
      <c r="A174" s="38">
        <v>45968</v>
      </c>
      <c r="B174" s="22" t="s">
        <v>132</v>
      </c>
      <c r="C174" s="60" t="s">
        <v>483</v>
      </c>
      <c r="D174" s="6" t="s">
        <v>484</v>
      </c>
      <c r="E174" s="76">
        <v>26111702</v>
      </c>
      <c r="F174" s="90" t="s">
        <v>980</v>
      </c>
      <c r="G174" s="64" t="s">
        <v>1165</v>
      </c>
      <c r="H174" s="65" t="s">
        <v>15</v>
      </c>
      <c r="I174" s="66">
        <v>1195</v>
      </c>
      <c r="J174" s="67">
        <v>21</v>
      </c>
      <c r="K174" s="68">
        <f t="shared" si="2"/>
        <v>25095</v>
      </c>
      <c r="L174" s="69">
        <v>47849</v>
      </c>
    </row>
    <row r="175" spans="1:12" ht="32.25" customHeight="1" x14ac:dyDescent="0.25">
      <c r="A175" s="38">
        <v>44744</v>
      </c>
      <c r="B175" s="22" t="s">
        <v>12</v>
      </c>
      <c r="C175" s="60" t="s">
        <v>485</v>
      </c>
      <c r="D175" s="6" t="s">
        <v>825</v>
      </c>
      <c r="E175" s="76" t="s">
        <v>486</v>
      </c>
      <c r="F175" s="90" t="s">
        <v>981</v>
      </c>
      <c r="G175" s="64" t="s">
        <v>1156</v>
      </c>
      <c r="H175" s="65" t="s">
        <v>15</v>
      </c>
      <c r="I175" s="66">
        <v>466</v>
      </c>
      <c r="J175" s="67">
        <v>155</v>
      </c>
      <c r="K175" s="68">
        <f t="shared" si="2"/>
        <v>72230</v>
      </c>
      <c r="L175" s="69" t="s">
        <v>16</v>
      </c>
    </row>
    <row r="176" spans="1:12" ht="32.25" customHeight="1" x14ac:dyDescent="0.25">
      <c r="A176" s="38">
        <v>45297</v>
      </c>
      <c r="B176" s="22">
        <v>46026</v>
      </c>
      <c r="C176" s="60" t="s">
        <v>487</v>
      </c>
      <c r="D176" s="6" t="s">
        <v>488</v>
      </c>
      <c r="E176" s="76" t="s">
        <v>149</v>
      </c>
      <c r="F176" s="90" t="s">
        <v>982</v>
      </c>
      <c r="G176" s="64" t="s">
        <v>1160</v>
      </c>
      <c r="H176" s="65" t="s">
        <v>15</v>
      </c>
      <c r="I176" s="66">
        <v>33</v>
      </c>
      <c r="J176" s="67">
        <f>51+17</f>
        <v>68</v>
      </c>
      <c r="K176" s="68">
        <f t="shared" si="2"/>
        <v>2244</v>
      </c>
      <c r="L176" s="69" t="s">
        <v>16</v>
      </c>
    </row>
    <row r="177" spans="1:12" ht="32.25" customHeight="1" x14ac:dyDescent="0.25">
      <c r="A177" s="38">
        <v>45297</v>
      </c>
      <c r="B177" s="22">
        <v>46026</v>
      </c>
      <c r="C177" s="60" t="s">
        <v>489</v>
      </c>
      <c r="D177" s="6" t="s">
        <v>834</v>
      </c>
      <c r="E177" s="76" t="s">
        <v>149</v>
      </c>
      <c r="F177" s="90" t="s">
        <v>983</v>
      </c>
      <c r="G177" s="64" t="s">
        <v>1152</v>
      </c>
      <c r="H177" s="65" t="s">
        <v>15</v>
      </c>
      <c r="I177" s="66">
        <v>25</v>
      </c>
      <c r="J177" s="67">
        <v>115</v>
      </c>
      <c r="K177" s="68">
        <f t="shared" si="2"/>
        <v>2875</v>
      </c>
      <c r="L177" s="69" t="s">
        <v>16</v>
      </c>
    </row>
    <row r="178" spans="1:12" ht="32.25" customHeight="1" x14ac:dyDescent="0.25">
      <c r="A178" s="40" t="s">
        <v>222</v>
      </c>
      <c r="B178" s="22">
        <v>46239</v>
      </c>
      <c r="C178" s="60" t="s">
        <v>490</v>
      </c>
      <c r="D178" s="6" t="s">
        <v>491</v>
      </c>
      <c r="E178" s="76" t="s">
        <v>492</v>
      </c>
      <c r="F178" s="90" t="s">
        <v>984</v>
      </c>
      <c r="G178" s="64" t="s">
        <v>1152</v>
      </c>
      <c r="H178" s="65" t="s">
        <v>15</v>
      </c>
      <c r="I178" s="66">
        <v>173</v>
      </c>
      <c r="J178" s="67">
        <v>101</v>
      </c>
      <c r="K178" s="68">
        <f t="shared" si="2"/>
        <v>17473</v>
      </c>
      <c r="L178" s="69" t="s">
        <v>16</v>
      </c>
    </row>
    <row r="179" spans="1:12" ht="32.25" customHeight="1" x14ac:dyDescent="0.25">
      <c r="A179" s="40" t="s">
        <v>222</v>
      </c>
      <c r="B179" s="24" t="s">
        <v>419</v>
      </c>
      <c r="C179" s="60" t="s">
        <v>493</v>
      </c>
      <c r="D179" s="6" t="s">
        <v>494</v>
      </c>
      <c r="E179" s="76" t="s">
        <v>492</v>
      </c>
      <c r="F179" s="90" t="s">
        <v>985</v>
      </c>
      <c r="G179" s="64" t="s">
        <v>1152</v>
      </c>
      <c r="H179" s="65" t="s">
        <v>535</v>
      </c>
      <c r="I179" s="66">
        <v>27</v>
      </c>
      <c r="J179" s="67">
        <v>36</v>
      </c>
      <c r="K179" s="68">
        <f t="shared" si="2"/>
        <v>972</v>
      </c>
      <c r="L179" s="69" t="s">
        <v>16</v>
      </c>
    </row>
    <row r="180" spans="1:12" ht="32.25" customHeight="1" x14ac:dyDescent="0.25">
      <c r="A180" s="38">
        <v>44840</v>
      </c>
      <c r="B180" s="53" t="s">
        <v>495</v>
      </c>
      <c r="C180" s="60" t="s">
        <v>496</v>
      </c>
      <c r="D180" s="6" t="s">
        <v>497</v>
      </c>
      <c r="E180" s="76" t="s">
        <v>498</v>
      </c>
      <c r="F180" s="90" t="s">
        <v>986</v>
      </c>
      <c r="G180" s="64" t="s">
        <v>1159</v>
      </c>
      <c r="H180" s="65" t="s">
        <v>15</v>
      </c>
      <c r="I180" s="66">
        <v>3</v>
      </c>
      <c r="J180" s="67">
        <v>14</v>
      </c>
      <c r="K180" s="68">
        <f t="shared" si="2"/>
        <v>42</v>
      </c>
      <c r="L180" s="69" t="s">
        <v>16</v>
      </c>
    </row>
    <row r="181" spans="1:12" ht="32.25" customHeight="1" x14ac:dyDescent="0.25">
      <c r="A181" s="40" t="s">
        <v>430</v>
      </c>
      <c r="B181" s="24" t="s">
        <v>146</v>
      </c>
      <c r="C181" s="60" t="s">
        <v>499</v>
      </c>
      <c r="D181" s="6" t="s">
        <v>500</v>
      </c>
      <c r="E181" s="76" t="s">
        <v>501</v>
      </c>
      <c r="F181" s="90" t="s">
        <v>987</v>
      </c>
      <c r="G181" s="64" t="s">
        <v>1152</v>
      </c>
      <c r="H181" s="65" t="s">
        <v>256</v>
      </c>
      <c r="I181" s="66">
        <v>166</v>
      </c>
      <c r="J181" s="67">
        <v>127</v>
      </c>
      <c r="K181" s="68">
        <f t="shared" si="2"/>
        <v>21082</v>
      </c>
      <c r="L181" s="69" t="s">
        <v>16</v>
      </c>
    </row>
    <row r="182" spans="1:12" ht="32.25" customHeight="1" x14ac:dyDescent="0.25">
      <c r="A182" s="40" t="s">
        <v>458</v>
      </c>
      <c r="B182" s="24" t="s">
        <v>137</v>
      </c>
      <c r="C182" s="60" t="s">
        <v>502</v>
      </c>
      <c r="D182" s="6" t="s">
        <v>503</v>
      </c>
      <c r="E182" s="76" t="s">
        <v>504</v>
      </c>
      <c r="F182" s="90" t="s">
        <v>988</v>
      </c>
      <c r="G182" s="64" t="s">
        <v>1152</v>
      </c>
      <c r="H182" s="65" t="s">
        <v>15</v>
      </c>
      <c r="I182" s="66">
        <v>43</v>
      </c>
      <c r="J182" s="67">
        <v>147</v>
      </c>
      <c r="K182" s="68">
        <f t="shared" si="2"/>
        <v>6321</v>
      </c>
      <c r="L182" s="69" t="s">
        <v>16</v>
      </c>
    </row>
    <row r="183" spans="1:12" ht="32.25" customHeight="1" x14ac:dyDescent="0.25">
      <c r="A183" s="40" t="s">
        <v>248</v>
      </c>
      <c r="B183" s="24" t="s">
        <v>107</v>
      </c>
      <c r="C183" s="60" t="s">
        <v>505</v>
      </c>
      <c r="D183" s="6" t="s">
        <v>506</v>
      </c>
      <c r="E183" s="76" t="s">
        <v>507</v>
      </c>
      <c r="F183" s="90" t="s">
        <v>989</v>
      </c>
      <c r="G183" s="64" t="s">
        <v>1152</v>
      </c>
      <c r="H183" s="65" t="s">
        <v>15</v>
      </c>
      <c r="I183" s="66">
        <v>40</v>
      </c>
      <c r="J183" s="67">
        <v>48</v>
      </c>
      <c r="K183" s="68">
        <f t="shared" si="2"/>
        <v>1920</v>
      </c>
      <c r="L183" s="69" t="s">
        <v>16</v>
      </c>
    </row>
    <row r="184" spans="1:12" ht="32.25" customHeight="1" x14ac:dyDescent="0.25">
      <c r="A184" s="38">
        <v>45968</v>
      </c>
      <c r="B184" s="22" t="s">
        <v>107</v>
      </c>
      <c r="C184" s="60" t="s">
        <v>508</v>
      </c>
      <c r="D184" s="6" t="s">
        <v>509</v>
      </c>
      <c r="E184" s="76">
        <v>14111507</v>
      </c>
      <c r="F184" s="90" t="s">
        <v>990</v>
      </c>
      <c r="G184" s="64" t="s">
        <v>1157</v>
      </c>
      <c r="H184" s="65" t="s">
        <v>15</v>
      </c>
      <c r="I184" s="66">
        <v>1438</v>
      </c>
      <c r="J184" s="67">
        <v>41</v>
      </c>
      <c r="K184" s="68">
        <f t="shared" si="2"/>
        <v>58958</v>
      </c>
      <c r="L184" s="69" t="s">
        <v>16</v>
      </c>
    </row>
    <row r="185" spans="1:12" ht="32.25" customHeight="1" x14ac:dyDescent="0.25">
      <c r="A185" s="40" t="s">
        <v>244</v>
      </c>
      <c r="B185" s="24" t="s">
        <v>33</v>
      </c>
      <c r="C185" s="60" t="s">
        <v>510</v>
      </c>
      <c r="D185" s="6" t="s">
        <v>511</v>
      </c>
      <c r="E185" s="76">
        <v>14111507</v>
      </c>
      <c r="F185" s="90" t="s">
        <v>991</v>
      </c>
      <c r="G185" s="64" t="s">
        <v>1166</v>
      </c>
      <c r="H185" s="65" t="s">
        <v>15</v>
      </c>
      <c r="I185" s="66">
        <v>120</v>
      </c>
      <c r="J185" s="67">
        <v>515</v>
      </c>
      <c r="K185" s="68">
        <f t="shared" si="2"/>
        <v>61800</v>
      </c>
      <c r="L185" s="69" t="s">
        <v>16</v>
      </c>
    </row>
    <row r="186" spans="1:12" ht="32.25" customHeight="1" x14ac:dyDescent="0.25">
      <c r="A186" s="40" t="s">
        <v>244</v>
      </c>
      <c r="B186" s="24" t="s">
        <v>261</v>
      </c>
      <c r="C186" s="60" t="s">
        <v>512</v>
      </c>
      <c r="D186" s="6" t="s">
        <v>513</v>
      </c>
      <c r="E186" s="76">
        <v>14111507</v>
      </c>
      <c r="F186" s="90" t="s">
        <v>992</v>
      </c>
      <c r="G186" s="64" t="s">
        <v>1166</v>
      </c>
      <c r="H186" s="65" t="s">
        <v>15</v>
      </c>
      <c r="I186" s="66">
        <v>798</v>
      </c>
      <c r="J186" s="67">
        <v>418</v>
      </c>
      <c r="K186" s="68">
        <f t="shared" si="2"/>
        <v>333564</v>
      </c>
      <c r="L186" s="69" t="s">
        <v>16</v>
      </c>
    </row>
    <row r="187" spans="1:12" ht="32.25" customHeight="1" x14ac:dyDescent="0.25">
      <c r="A187" s="40" t="s">
        <v>514</v>
      </c>
      <c r="B187" s="22">
        <v>46144</v>
      </c>
      <c r="C187" s="60" t="s">
        <v>515</v>
      </c>
      <c r="D187" s="6" t="s">
        <v>516</v>
      </c>
      <c r="E187" s="76">
        <v>14111507</v>
      </c>
      <c r="F187" s="90" t="s">
        <v>993</v>
      </c>
      <c r="G187" s="64" t="s">
        <v>1166</v>
      </c>
      <c r="H187" s="65" t="s">
        <v>15</v>
      </c>
      <c r="I187" s="66">
        <v>38</v>
      </c>
      <c r="J187" s="67">
        <v>736</v>
      </c>
      <c r="K187" s="68">
        <f t="shared" si="2"/>
        <v>27968</v>
      </c>
      <c r="L187" s="69" t="s">
        <v>16</v>
      </c>
    </row>
    <row r="188" spans="1:12" ht="32.25" customHeight="1" x14ac:dyDescent="0.25">
      <c r="A188" s="38">
        <v>44537</v>
      </c>
      <c r="B188" s="22">
        <v>44601</v>
      </c>
      <c r="C188" s="60" t="s">
        <v>517</v>
      </c>
      <c r="D188" s="6" t="s">
        <v>825</v>
      </c>
      <c r="E188" s="76">
        <v>14111507</v>
      </c>
      <c r="F188" s="90" t="s">
        <v>994</v>
      </c>
      <c r="G188" s="64" t="s">
        <v>1166</v>
      </c>
      <c r="H188" s="65" t="s">
        <v>15</v>
      </c>
      <c r="I188" s="66">
        <v>2</v>
      </c>
      <c r="J188" s="67">
        <v>639</v>
      </c>
      <c r="K188" s="68">
        <f t="shared" si="2"/>
        <v>1278</v>
      </c>
      <c r="L188" s="69" t="s">
        <v>16</v>
      </c>
    </row>
    <row r="189" spans="1:12" ht="32.25" customHeight="1" x14ac:dyDescent="0.25">
      <c r="A189" s="38">
        <v>44537</v>
      </c>
      <c r="B189" s="22" t="s">
        <v>518</v>
      </c>
      <c r="C189" s="60" t="s">
        <v>519</v>
      </c>
      <c r="D189" s="6" t="s">
        <v>825</v>
      </c>
      <c r="E189" s="76" t="s">
        <v>520</v>
      </c>
      <c r="F189" s="90" t="s">
        <v>995</v>
      </c>
      <c r="G189" s="64" t="s">
        <v>1166</v>
      </c>
      <c r="H189" s="65" t="s">
        <v>15</v>
      </c>
      <c r="I189" s="66">
        <v>5</v>
      </c>
      <c r="J189" s="67">
        <v>1090</v>
      </c>
      <c r="K189" s="68">
        <f t="shared" si="2"/>
        <v>5450</v>
      </c>
      <c r="L189" s="69" t="s">
        <v>16</v>
      </c>
    </row>
    <row r="190" spans="1:12" ht="32.25" customHeight="1" x14ac:dyDescent="0.25">
      <c r="A190" s="40" t="s">
        <v>521</v>
      </c>
      <c r="B190" s="24" t="s">
        <v>104</v>
      </c>
      <c r="C190" s="60" t="s">
        <v>522</v>
      </c>
      <c r="D190" s="6" t="s">
        <v>523</v>
      </c>
      <c r="E190" s="76" t="s">
        <v>520</v>
      </c>
      <c r="F190" s="90" t="s">
        <v>996</v>
      </c>
      <c r="G190" s="64" t="s">
        <v>1166</v>
      </c>
      <c r="H190" s="65" t="s">
        <v>15</v>
      </c>
      <c r="I190" s="66">
        <v>168</v>
      </c>
      <c r="J190" s="67">
        <v>708</v>
      </c>
      <c r="K190" s="68">
        <f t="shared" si="2"/>
        <v>118944</v>
      </c>
      <c r="L190" s="69" t="s">
        <v>16</v>
      </c>
    </row>
    <row r="191" spans="1:12" ht="32.25" customHeight="1" x14ac:dyDescent="0.25">
      <c r="A191" s="38">
        <v>45907</v>
      </c>
      <c r="B191" s="22" t="s">
        <v>146</v>
      </c>
      <c r="C191" s="60" t="s">
        <v>524</v>
      </c>
      <c r="D191" s="6" t="s">
        <v>525</v>
      </c>
      <c r="E191" s="76">
        <v>44122026</v>
      </c>
      <c r="F191" s="90" t="s">
        <v>997</v>
      </c>
      <c r="G191" s="64" t="s">
        <v>1160</v>
      </c>
      <c r="H191" s="65" t="s">
        <v>15</v>
      </c>
      <c r="I191" s="66">
        <v>37</v>
      </c>
      <c r="J191" s="67">
        <v>25</v>
      </c>
      <c r="K191" s="68">
        <f t="shared" si="2"/>
        <v>925</v>
      </c>
      <c r="L191" s="69" t="s">
        <v>16</v>
      </c>
    </row>
    <row r="192" spans="1:12" ht="32.25" customHeight="1" x14ac:dyDescent="0.25">
      <c r="A192" s="38">
        <v>45907</v>
      </c>
      <c r="B192" s="22">
        <v>43262</v>
      </c>
      <c r="C192" s="60" t="s">
        <v>526</v>
      </c>
      <c r="D192" s="6" t="s">
        <v>825</v>
      </c>
      <c r="E192" s="82" t="s">
        <v>527</v>
      </c>
      <c r="F192" s="90" t="s">
        <v>998</v>
      </c>
      <c r="G192" s="64" t="s">
        <v>1160</v>
      </c>
      <c r="H192" s="65" t="s">
        <v>15</v>
      </c>
      <c r="I192" s="66">
        <v>54</v>
      </c>
      <c r="J192" s="67">
        <v>25</v>
      </c>
      <c r="K192" s="68">
        <f t="shared" si="2"/>
        <v>1350</v>
      </c>
      <c r="L192" s="69" t="s">
        <v>16</v>
      </c>
    </row>
    <row r="193" spans="1:12" ht="32.25" customHeight="1" x14ac:dyDescent="0.25">
      <c r="A193" s="38">
        <v>44292</v>
      </c>
      <c r="B193" s="22" t="s">
        <v>528</v>
      </c>
      <c r="C193" s="60" t="s">
        <v>529</v>
      </c>
      <c r="D193" s="6" t="s">
        <v>530</v>
      </c>
      <c r="E193" s="76" t="s">
        <v>501</v>
      </c>
      <c r="F193" s="90" t="s">
        <v>999</v>
      </c>
      <c r="G193" s="64" t="s">
        <v>1154</v>
      </c>
      <c r="H193" s="65" t="s">
        <v>53</v>
      </c>
      <c r="I193" s="66">
        <v>1</v>
      </c>
      <c r="J193" s="67">
        <v>177</v>
      </c>
      <c r="K193" s="68">
        <f t="shared" si="2"/>
        <v>177</v>
      </c>
      <c r="L193" s="69" t="s">
        <v>16</v>
      </c>
    </row>
    <row r="194" spans="1:12" ht="32.25" customHeight="1" x14ac:dyDescent="0.25">
      <c r="A194" s="38">
        <v>44292</v>
      </c>
      <c r="B194" s="22" t="s">
        <v>531</v>
      </c>
      <c r="C194" s="60" t="s">
        <v>775</v>
      </c>
      <c r="D194" s="6">
        <v>16622419106</v>
      </c>
      <c r="E194" s="76" t="s">
        <v>501</v>
      </c>
      <c r="F194" s="90" t="s">
        <v>1000</v>
      </c>
      <c r="G194" s="64" t="s">
        <v>1154</v>
      </c>
      <c r="H194" s="65" t="s">
        <v>168</v>
      </c>
      <c r="I194" s="66">
        <v>18</v>
      </c>
      <c r="J194" s="67">
        <v>218</v>
      </c>
      <c r="K194" s="68">
        <f t="shared" si="2"/>
        <v>3924</v>
      </c>
      <c r="L194" s="69" t="s">
        <v>16</v>
      </c>
    </row>
    <row r="195" spans="1:12" ht="32.25" customHeight="1" x14ac:dyDescent="0.25">
      <c r="A195" s="38">
        <v>44292</v>
      </c>
      <c r="B195" s="22" t="s">
        <v>531</v>
      </c>
      <c r="C195" s="60" t="s">
        <v>776</v>
      </c>
      <c r="D195" s="6">
        <v>78910005095</v>
      </c>
      <c r="E195" s="76" t="s">
        <v>501</v>
      </c>
      <c r="F195" s="90" t="s">
        <v>1001</v>
      </c>
      <c r="G195" s="64" t="s">
        <v>1154</v>
      </c>
      <c r="H195" s="65" t="s">
        <v>532</v>
      </c>
      <c r="I195" s="66">
        <v>37</v>
      </c>
      <c r="J195" s="67">
        <v>241</v>
      </c>
      <c r="K195" s="68">
        <f t="shared" si="2"/>
        <v>8917</v>
      </c>
      <c r="L195" s="69" t="s">
        <v>16</v>
      </c>
    </row>
    <row r="196" spans="1:12" ht="32.25" customHeight="1" x14ac:dyDescent="0.25">
      <c r="A196" s="38">
        <v>44292</v>
      </c>
      <c r="B196" s="22" t="s">
        <v>531</v>
      </c>
      <c r="C196" s="60" t="s">
        <v>777</v>
      </c>
      <c r="D196" s="6">
        <v>16622419151</v>
      </c>
      <c r="E196" s="76" t="s">
        <v>501</v>
      </c>
      <c r="F196" s="90" t="s">
        <v>1002</v>
      </c>
      <c r="G196" s="64" t="s">
        <v>1154</v>
      </c>
      <c r="H196" s="65" t="s">
        <v>533</v>
      </c>
      <c r="I196" s="66">
        <v>26</v>
      </c>
      <c r="J196" s="67">
        <v>139</v>
      </c>
      <c r="K196" s="68">
        <f t="shared" si="2"/>
        <v>3614</v>
      </c>
      <c r="L196" s="69" t="s">
        <v>16</v>
      </c>
    </row>
    <row r="197" spans="1:12" ht="32.25" customHeight="1" x14ac:dyDescent="0.25">
      <c r="A197" s="38">
        <v>45753</v>
      </c>
      <c r="B197" s="22">
        <v>46083</v>
      </c>
      <c r="C197" s="60" t="s">
        <v>778</v>
      </c>
      <c r="D197" s="6" t="s">
        <v>534</v>
      </c>
      <c r="E197" s="76" t="s">
        <v>501</v>
      </c>
      <c r="F197" s="90" t="s">
        <v>1003</v>
      </c>
      <c r="G197" s="64" t="s">
        <v>1154</v>
      </c>
      <c r="H197" s="65" t="s">
        <v>535</v>
      </c>
      <c r="I197" s="66">
        <v>147</v>
      </c>
      <c r="J197" s="67">
        <v>185</v>
      </c>
      <c r="K197" s="68">
        <f t="shared" si="2"/>
        <v>27195</v>
      </c>
      <c r="L197" s="69" t="s">
        <v>16</v>
      </c>
    </row>
    <row r="198" spans="1:12" ht="32.25" customHeight="1" x14ac:dyDescent="0.25">
      <c r="A198" s="38">
        <v>45728</v>
      </c>
      <c r="B198" s="22">
        <v>45025</v>
      </c>
      <c r="C198" s="60" t="s">
        <v>670</v>
      </c>
      <c r="D198" s="6" t="s">
        <v>536</v>
      </c>
      <c r="E198" s="76" t="s">
        <v>537</v>
      </c>
      <c r="F198" s="90" t="s">
        <v>1004</v>
      </c>
      <c r="G198" s="64" t="s">
        <v>1167</v>
      </c>
      <c r="H198" s="65" t="s">
        <v>1150</v>
      </c>
      <c r="I198" s="66">
        <v>76</v>
      </c>
      <c r="J198" s="67">
        <v>52</v>
      </c>
      <c r="K198" s="68">
        <f t="shared" ref="K198:K261" si="3">I198*J198</f>
        <v>3952</v>
      </c>
      <c r="L198" s="69" t="s">
        <v>16</v>
      </c>
    </row>
    <row r="199" spans="1:12" ht="32.25" customHeight="1" x14ac:dyDescent="0.25">
      <c r="A199" s="38">
        <v>45728</v>
      </c>
      <c r="B199" s="22">
        <v>45025</v>
      </c>
      <c r="C199" s="60" t="s">
        <v>779</v>
      </c>
      <c r="D199" s="6" t="s">
        <v>538</v>
      </c>
      <c r="E199" s="76" t="s">
        <v>537</v>
      </c>
      <c r="F199" s="90" t="s">
        <v>1005</v>
      </c>
      <c r="G199" s="64" t="s">
        <v>1167</v>
      </c>
      <c r="H199" s="65" t="s">
        <v>539</v>
      </c>
      <c r="I199" s="66">
        <v>0</v>
      </c>
      <c r="J199" s="67">
        <v>0</v>
      </c>
      <c r="K199" s="68">
        <f t="shared" si="3"/>
        <v>0</v>
      </c>
      <c r="L199" s="69" t="s">
        <v>16</v>
      </c>
    </row>
    <row r="200" spans="1:12" ht="32.25" customHeight="1" x14ac:dyDescent="0.25">
      <c r="A200" s="38">
        <v>44537</v>
      </c>
      <c r="B200" s="22" t="s">
        <v>163</v>
      </c>
      <c r="C200" s="60" t="s">
        <v>540</v>
      </c>
      <c r="D200" s="6" t="s">
        <v>541</v>
      </c>
      <c r="E200" s="76" t="s">
        <v>537</v>
      </c>
      <c r="F200" s="90" t="s">
        <v>1006</v>
      </c>
      <c r="G200" s="64" t="s">
        <v>1167</v>
      </c>
      <c r="H200" s="65" t="s">
        <v>256</v>
      </c>
      <c r="I200" s="66">
        <v>99</v>
      </c>
      <c r="J200" s="67">
        <v>115</v>
      </c>
      <c r="K200" s="68">
        <f t="shared" si="3"/>
        <v>11385</v>
      </c>
      <c r="L200" s="69" t="s">
        <v>16</v>
      </c>
    </row>
    <row r="201" spans="1:12" ht="32.25" customHeight="1" x14ac:dyDescent="0.25">
      <c r="A201" s="38">
        <v>45728</v>
      </c>
      <c r="B201" s="22" t="s">
        <v>542</v>
      </c>
      <c r="C201" s="60" t="s">
        <v>543</v>
      </c>
      <c r="D201" s="6" t="s">
        <v>544</v>
      </c>
      <c r="E201" s="76" t="s">
        <v>537</v>
      </c>
      <c r="F201" s="90" t="s">
        <v>1007</v>
      </c>
      <c r="G201" s="64" t="s">
        <v>1167</v>
      </c>
      <c r="H201" s="65" t="s">
        <v>275</v>
      </c>
      <c r="I201" s="66">
        <v>101</v>
      </c>
      <c r="J201" s="67">
        <v>150</v>
      </c>
      <c r="K201" s="68">
        <f t="shared" si="3"/>
        <v>15150</v>
      </c>
      <c r="L201" s="69" t="s">
        <v>16</v>
      </c>
    </row>
    <row r="202" spans="1:12" ht="32.25" customHeight="1" x14ac:dyDescent="0.25">
      <c r="A202" s="38">
        <v>45812</v>
      </c>
      <c r="B202" s="22" t="s">
        <v>163</v>
      </c>
      <c r="C202" s="60" t="s">
        <v>671</v>
      </c>
      <c r="D202" s="6" t="s">
        <v>825</v>
      </c>
      <c r="E202" s="76" t="s">
        <v>537</v>
      </c>
      <c r="F202" s="90" t="s">
        <v>1008</v>
      </c>
      <c r="G202" s="64" t="s">
        <v>1168</v>
      </c>
      <c r="H202" s="65" t="s">
        <v>256</v>
      </c>
      <c r="I202" s="66">
        <v>0</v>
      </c>
      <c r="J202" s="67">
        <v>349</v>
      </c>
      <c r="K202" s="68">
        <f t="shared" si="3"/>
        <v>0</v>
      </c>
      <c r="L202" s="69" t="s">
        <v>16</v>
      </c>
    </row>
    <row r="203" spans="1:12" ht="32.25" customHeight="1" x14ac:dyDescent="0.25">
      <c r="A203" s="38">
        <v>42340</v>
      </c>
      <c r="B203" s="22" t="s">
        <v>545</v>
      </c>
      <c r="C203" s="60" t="s">
        <v>546</v>
      </c>
      <c r="D203" s="6" t="s">
        <v>825</v>
      </c>
      <c r="E203" s="76" t="s">
        <v>547</v>
      </c>
      <c r="F203" s="90" t="s">
        <v>1009</v>
      </c>
      <c r="G203" s="64" t="s">
        <v>1169</v>
      </c>
      <c r="H203" s="65" t="s">
        <v>15</v>
      </c>
      <c r="I203" s="66">
        <v>256</v>
      </c>
      <c r="J203" s="67">
        <v>70</v>
      </c>
      <c r="K203" s="68">
        <f t="shared" si="3"/>
        <v>17920</v>
      </c>
      <c r="L203" s="69" t="s">
        <v>16</v>
      </c>
    </row>
    <row r="204" spans="1:12" ht="32.25" customHeight="1" x14ac:dyDescent="0.25">
      <c r="A204" s="38">
        <v>42340</v>
      </c>
      <c r="B204" s="22" t="s">
        <v>545</v>
      </c>
      <c r="C204" s="60" t="s">
        <v>548</v>
      </c>
      <c r="D204" s="6" t="s">
        <v>549</v>
      </c>
      <c r="E204" s="76" t="s">
        <v>547</v>
      </c>
      <c r="F204" s="90" t="s">
        <v>1010</v>
      </c>
      <c r="G204" s="64" t="s">
        <v>1169</v>
      </c>
      <c r="H204" s="65" t="s">
        <v>15</v>
      </c>
      <c r="I204" s="66">
        <v>24</v>
      </c>
      <c r="J204" s="67">
        <v>124</v>
      </c>
      <c r="K204" s="68">
        <f t="shared" si="3"/>
        <v>2976</v>
      </c>
      <c r="L204" s="69" t="s">
        <v>16</v>
      </c>
    </row>
    <row r="205" spans="1:12" ht="32.25" customHeight="1" x14ac:dyDescent="0.25">
      <c r="A205" s="38">
        <v>42340</v>
      </c>
      <c r="B205" s="22" t="s">
        <v>542</v>
      </c>
      <c r="C205" s="60" t="s">
        <v>550</v>
      </c>
      <c r="D205" s="6" t="s">
        <v>825</v>
      </c>
      <c r="E205" s="76" t="s">
        <v>551</v>
      </c>
      <c r="F205" s="90" t="s">
        <v>1011</v>
      </c>
      <c r="G205" s="64" t="s">
        <v>1154</v>
      </c>
      <c r="H205" s="65" t="s">
        <v>15</v>
      </c>
      <c r="I205" s="66">
        <v>509</v>
      </c>
      <c r="J205" s="67">
        <v>45</v>
      </c>
      <c r="K205" s="68">
        <f t="shared" si="3"/>
        <v>22905</v>
      </c>
      <c r="L205" s="69" t="s">
        <v>16</v>
      </c>
    </row>
    <row r="206" spans="1:12" ht="32.25" customHeight="1" x14ac:dyDescent="0.25">
      <c r="A206" s="40" t="s">
        <v>552</v>
      </c>
      <c r="B206" s="24" t="s">
        <v>542</v>
      </c>
      <c r="C206" s="60" t="s">
        <v>553</v>
      </c>
      <c r="D206" s="6" t="s">
        <v>825</v>
      </c>
      <c r="E206" s="76" t="s">
        <v>551</v>
      </c>
      <c r="F206" s="90" t="s">
        <v>1012</v>
      </c>
      <c r="G206" s="64" t="s">
        <v>1154</v>
      </c>
      <c r="H206" s="65" t="s">
        <v>15</v>
      </c>
      <c r="I206" s="66">
        <v>61</v>
      </c>
      <c r="J206" s="67">
        <v>3</v>
      </c>
      <c r="K206" s="68">
        <f t="shared" si="3"/>
        <v>183</v>
      </c>
      <c r="L206" s="69" t="s">
        <v>16</v>
      </c>
    </row>
    <row r="207" spans="1:12" ht="32.25" customHeight="1" x14ac:dyDescent="0.25">
      <c r="A207" s="40" t="s">
        <v>552</v>
      </c>
      <c r="B207" s="24" t="s">
        <v>245</v>
      </c>
      <c r="C207" s="60" t="s">
        <v>554</v>
      </c>
      <c r="D207" s="6" t="s">
        <v>825</v>
      </c>
      <c r="E207" s="76" t="s">
        <v>551</v>
      </c>
      <c r="F207" s="90" t="s">
        <v>1013</v>
      </c>
      <c r="G207" s="64" t="s">
        <v>1154</v>
      </c>
      <c r="H207" s="65" t="s">
        <v>15</v>
      </c>
      <c r="I207" s="66">
        <v>87</v>
      </c>
      <c r="J207" s="67">
        <v>11</v>
      </c>
      <c r="K207" s="68">
        <f t="shared" si="3"/>
        <v>957</v>
      </c>
      <c r="L207" s="69" t="s">
        <v>16</v>
      </c>
    </row>
    <row r="208" spans="1:12" ht="32.25" customHeight="1" x14ac:dyDescent="0.25">
      <c r="A208" s="38">
        <v>45116</v>
      </c>
      <c r="B208" s="22">
        <v>46147</v>
      </c>
      <c r="C208" s="60" t="s">
        <v>555</v>
      </c>
      <c r="D208" s="6" t="s">
        <v>825</v>
      </c>
      <c r="E208" s="76" t="s">
        <v>551</v>
      </c>
      <c r="F208" s="90" t="s">
        <v>1014</v>
      </c>
      <c r="G208" s="64" t="s">
        <v>1154</v>
      </c>
      <c r="H208" s="65" t="s">
        <v>15</v>
      </c>
      <c r="I208" s="66">
        <v>0</v>
      </c>
      <c r="J208" s="67">
        <v>0</v>
      </c>
      <c r="K208" s="68">
        <f t="shared" si="3"/>
        <v>0</v>
      </c>
      <c r="L208" s="69" t="s">
        <v>16</v>
      </c>
    </row>
    <row r="209" spans="1:12" ht="32.25" customHeight="1" x14ac:dyDescent="0.25">
      <c r="A209" s="38">
        <v>45116</v>
      </c>
      <c r="B209" s="22" t="s">
        <v>395</v>
      </c>
      <c r="C209" s="60" t="s">
        <v>556</v>
      </c>
      <c r="D209" s="6" t="s">
        <v>825</v>
      </c>
      <c r="E209" s="76" t="s">
        <v>551</v>
      </c>
      <c r="F209" s="90" t="s">
        <v>1015</v>
      </c>
      <c r="G209" s="64" t="s">
        <v>1154</v>
      </c>
      <c r="H209" s="65" t="s">
        <v>15</v>
      </c>
      <c r="I209" s="66">
        <v>169</v>
      </c>
      <c r="J209" s="67">
        <v>17</v>
      </c>
      <c r="K209" s="68">
        <f t="shared" si="3"/>
        <v>2873</v>
      </c>
      <c r="L209" s="69" t="s">
        <v>16</v>
      </c>
    </row>
    <row r="210" spans="1:12" ht="32.25" customHeight="1" x14ac:dyDescent="0.25">
      <c r="A210" s="38">
        <v>45116</v>
      </c>
      <c r="B210" s="22" t="s">
        <v>46</v>
      </c>
      <c r="C210" s="60" t="s">
        <v>557</v>
      </c>
      <c r="D210" s="6" t="s">
        <v>825</v>
      </c>
      <c r="E210" s="76" t="s">
        <v>551</v>
      </c>
      <c r="F210" s="90" t="s">
        <v>1016</v>
      </c>
      <c r="G210" s="64" t="s">
        <v>1154</v>
      </c>
      <c r="H210" s="65" t="s">
        <v>15</v>
      </c>
      <c r="I210" s="66">
        <v>5</v>
      </c>
      <c r="J210" s="67">
        <v>15</v>
      </c>
      <c r="K210" s="68">
        <f t="shared" si="3"/>
        <v>75</v>
      </c>
      <c r="L210" s="69" t="s">
        <v>16</v>
      </c>
    </row>
    <row r="211" spans="1:12" ht="32.25" customHeight="1" x14ac:dyDescent="0.25">
      <c r="A211" s="38">
        <v>45116</v>
      </c>
      <c r="B211" s="22" t="s">
        <v>223</v>
      </c>
      <c r="C211" s="60" t="s">
        <v>558</v>
      </c>
      <c r="D211" s="6" t="s">
        <v>559</v>
      </c>
      <c r="E211" s="76" t="s">
        <v>551</v>
      </c>
      <c r="F211" s="90" t="s">
        <v>1017</v>
      </c>
      <c r="G211" s="64" t="s">
        <v>1154</v>
      </c>
      <c r="H211" s="65" t="s">
        <v>15</v>
      </c>
      <c r="I211" s="66">
        <v>4671</v>
      </c>
      <c r="J211" s="67">
        <v>7</v>
      </c>
      <c r="K211" s="68">
        <f t="shared" si="3"/>
        <v>32697</v>
      </c>
      <c r="L211" s="69" t="s">
        <v>16</v>
      </c>
    </row>
    <row r="212" spans="1:12" ht="32.25" customHeight="1" x14ac:dyDescent="0.25">
      <c r="A212" s="38">
        <v>45116</v>
      </c>
      <c r="B212" s="22">
        <v>45909</v>
      </c>
      <c r="C212" s="60" t="s">
        <v>560</v>
      </c>
      <c r="D212" s="6" t="s">
        <v>16</v>
      </c>
      <c r="E212" s="80">
        <v>44121503</v>
      </c>
      <c r="F212" s="90" t="s">
        <v>1018</v>
      </c>
      <c r="G212" s="64" t="s">
        <v>1152</v>
      </c>
      <c r="H212" s="65" t="s">
        <v>15</v>
      </c>
      <c r="I212" s="66">
        <v>240</v>
      </c>
      <c r="J212" s="67">
        <v>6</v>
      </c>
      <c r="K212" s="68">
        <f t="shared" si="3"/>
        <v>1440</v>
      </c>
      <c r="L212" s="69" t="s">
        <v>16</v>
      </c>
    </row>
    <row r="213" spans="1:12" ht="32.25" customHeight="1" x14ac:dyDescent="0.25">
      <c r="A213" s="38">
        <v>45116</v>
      </c>
      <c r="B213" s="22">
        <v>45753</v>
      </c>
      <c r="C213" s="60" t="s">
        <v>561</v>
      </c>
      <c r="D213" s="6" t="s">
        <v>258</v>
      </c>
      <c r="E213" s="80">
        <v>44121503</v>
      </c>
      <c r="F213" s="90" t="s">
        <v>1019</v>
      </c>
      <c r="G213" s="64" t="s">
        <v>1152</v>
      </c>
      <c r="H213" s="65" t="s">
        <v>15</v>
      </c>
      <c r="I213" s="66">
        <v>238</v>
      </c>
      <c r="J213" s="67">
        <v>11</v>
      </c>
      <c r="K213" s="68">
        <f t="shared" si="3"/>
        <v>2618</v>
      </c>
      <c r="L213" s="69" t="s">
        <v>16</v>
      </c>
    </row>
    <row r="214" spans="1:12" ht="32.25" customHeight="1" x14ac:dyDescent="0.25">
      <c r="A214" s="38">
        <v>45116</v>
      </c>
      <c r="B214" s="22">
        <v>46147</v>
      </c>
      <c r="C214" s="60" t="s">
        <v>562</v>
      </c>
      <c r="D214" s="6" t="s">
        <v>825</v>
      </c>
      <c r="E214" s="80">
        <v>44121503</v>
      </c>
      <c r="F214" s="90" t="s">
        <v>1020</v>
      </c>
      <c r="G214" s="64" t="s">
        <v>1152</v>
      </c>
      <c r="H214" s="65" t="s">
        <v>15</v>
      </c>
      <c r="I214" s="66">
        <v>1131</v>
      </c>
      <c r="J214" s="67">
        <v>5</v>
      </c>
      <c r="K214" s="68">
        <f t="shared" si="3"/>
        <v>5655</v>
      </c>
      <c r="L214" s="69" t="s">
        <v>16</v>
      </c>
    </row>
    <row r="215" spans="1:12" ht="32.25" customHeight="1" x14ac:dyDescent="0.25">
      <c r="A215" s="38">
        <v>45116</v>
      </c>
      <c r="B215" s="22">
        <v>46147</v>
      </c>
      <c r="C215" s="60" t="s">
        <v>563</v>
      </c>
      <c r="D215" s="6" t="s">
        <v>258</v>
      </c>
      <c r="E215" s="80">
        <v>44121503</v>
      </c>
      <c r="F215" s="90" t="s">
        <v>1021</v>
      </c>
      <c r="G215" s="64" t="s">
        <v>1152</v>
      </c>
      <c r="H215" s="65" t="s">
        <v>15</v>
      </c>
      <c r="I215" s="66">
        <v>6016</v>
      </c>
      <c r="J215" s="67">
        <v>25</v>
      </c>
      <c r="K215" s="68">
        <f t="shared" si="3"/>
        <v>150400</v>
      </c>
      <c r="L215" s="69" t="s">
        <v>16</v>
      </c>
    </row>
    <row r="216" spans="1:12" ht="32.25" customHeight="1" x14ac:dyDescent="0.25">
      <c r="A216" s="38">
        <v>44292</v>
      </c>
      <c r="B216" s="22" t="s">
        <v>175</v>
      </c>
      <c r="C216" s="60" t="s">
        <v>564</v>
      </c>
      <c r="D216" s="6" t="s">
        <v>825</v>
      </c>
      <c r="E216" s="76" t="s">
        <v>565</v>
      </c>
      <c r="F216" s="90" t="s">
        <v>1022</v>
      </c>
      <c r="G216" s="64" t="s">
        <v>1152</v>
      </c>
      <c r="H216" s="65" t="s">
        <v>15</v>
      </c>
      <c r="I216" s="66">
        <v>0</v>
      </c>
      <c r="J216" s="67">
        <v>0</v>
      </c>
      <c r="K216" s="68">
        <f t="shared" si="3"/>
        <v>0</v>
      </c>
      <c r="L216" s="69" t="s">
        <v>16</v>
      </c>
    </row>
    <row r="217" spans="1:12" ht="32.25" customHeight="1" x14ac:dyDescent="0.25">
      <c r="A217" s="38">
        <v>45996</v>
      </c>
      <c r="B217" s="22" t="s">
        <v>21</v>
      </c>
      <c r="C217" s="60" t="s">
        <v>566</v>
      </c>
      <c r="D217" s="6" t="s">
        <v>567</v>
      </c>
      <c r="E217" s="76" t="s">
        <v>226</v>
      </c>
      <c r="F217" s="90" t="s">
        <v>1023</v>
      </c>
      <c r="G217" s="64" t="s">
        <v>1153</v>
      </c>
      <c r="H217" s="65" t="s">
        <v>15</v>
      </c>
      <c r="I217" s="66">
        <v>90</v>
      </c>
      <c r="J217" s="67" t="e">
        <v>#N/A</v>
      </c>
      <c r="K217" s="68" t="e">
        <f t="shared" si="3"/>
        <v>#N/A</v>
      </c>
      <c r="L217" s="69" t="s">
        <v>16</v>
      </c>
    </row>
    <row r="218" spans="1:12" ht="32.25" customHeight="1" x14ac:dyDescent="0.25">
      <c r="A218" s="38">
        <v>45904</v>
      </c>
      <c r="B218" s="22" t="s">
        <v>21</v>
      </c>
      <c r="C218" s="60" t="s">
        <v>568</v>
      </c>
      <c r="D218" s="6" t="s">
        <v>569</v>
      </c>
      <c r="E218" s="76" t="s">
        <v>41</v>
      </c>
      <c r="F218" s="90" t="s">
        <v>1024</v>
      </c>
      <c r="G218" s="64" t="s">
        <v>1155</v>
      </c>
      <c r="H218" s="65" t="s">
        <v>15</v>
      </c>
      <c r="I218" s="66">
        <v>0</v>
      </c>
      <c r="J218" s="67">
        <v>40</v>
      </c>
      <c r="K218" s="68">
        <f t="shared" si="3"/>
        <v>0</v>
      </c>
      <c r="L218" s="69">
        <v>46722</v>
      </c>
    </row>
    <row r="219" spans="1:12" ht="32.25" customHeight="1" x14ac:dyDescent="0.25">
      <c r="A219" s="38">
        <v>45904</v>
      </c>
      <c r="B219" s="22" t="s">
        <v>74</v>
      </c>
      <c r="C219" s="60" t="s">
        <v>570</v>
      </c>
      <c r="D219" s="6" t="s">
        <v>825</v>
      </c>
      <c r="E219" s="76" t="s">
        <v>571</v>
      </c>
      <c r="F219" s="90" t="s">
        <v>1025</v>
      </c>
      <c r="G219" s="64" t="s">
        <v>1155</v>
      </c>
      <c r="H219" s="65" t="s">
        <v>15</v>
      </c>
      <c r="I219" s="66">
        <v>0</v>
      </c>
      <c r="J219" s="67">
        <v>0</v>
      </c>
      <c r="K219" s="68">
        <f t="shared" si="3"/>
        <v>0</v>
      </c>
      <c r="L219" s="69" t="s">
        <v>16</v>
      </c>
    </row>
    <row r="220" spans="1:12" ht="32.25" customHeight="1" x14ac:dyDescent="0.25">
      <c r="A220" s="38">
        <v>45904</v>
      </c>
      <c r="B220" s="20" t="s">
        <v>132</v>
      </c>
      <c r="C220" s="60" t="s">
        <v>572</v>
      </c>
      <c r="D220" s="6" t="s">
        <v>573</v>
      </c>
      <c r="E220" s="76" t="s">
        <v>574</v>
      </c>
      <c r="F220" s="90" t="s">
        <v>1026</v>
      </c>
      <c r="G220" s="64" t="s">
        <v>1152</v>
      </c>
      <c r="H220" s="65" t="s">
        <v>15</v>
      </c>
      <c r="I220" s="66">
        <v>91</v>
      </c>
      <c r="J220" s="67">
        <v>365</v>
      </c>
      <c r="K220" s="68">
        <f t="shared" si="3"/>
        <v>33215</v>
      </c>
      <c r="L220" s="69" t="s">
        <v>16</v>
      </c>
    </row>
    <row r="221" spans="1:12" ht="32.25" customHeight="1" x14ac:dyDescent="0.25">
      <c r="A221" s="38">
        <v>45904</v>
      </c>
      <c r="B221" s="22" t="s">
        <v>575</v>
      </c>
      <c r="C221" s="60" t="s">
        <v>576</v>
      </c>
      <c r="D221" s="6" t="s">
        <v>577</v>
      </c>
      <c r="E221" s="76" t="s">
        <v>574</v>
      </c>
      <c r="F221" s="90" t="s">
        <v>1027</v>
      </c>
      <c r="G221" s="64" t="s">
        <v>1155</v>
      </c>
      <c r="H221" s="65" t="s">
        <v>15</v>
      </c>
      <c r="I221" s="66">
        <v>22</v>
      </c>
      <c r="J221" s="67" t="e">
        <v>#N/A</v>
      </c>
      <c r="K221" s="68" t="e">
        <f t="shared" si="3"/>
        <v>#N/A</v>
      </c>
      <c r="L221" s="69" t="s">
        <v>16</v>
      </c>
    </row>
    <row r="222" spans="1:12" ht="32.25" customHeight="1" x14ac:dyDescent="0.25">
      <c r="A222" s="38">
        <v>45904</v>
      </c>
      <c r="B222" s="22" t="s">
        <v>74</v>
      </c>
      <c r="C222" s="60" t="s">
        <v>578</v>
      </c>
      <c r="D222" s="6" t="s">
        <v>835</v>
      </c>
      <c r="E222" s="76">
        <v>44121618</v>
      </c>
      <c r="F222" s="90" t="s">
        <v>1028</v>
      </c>
      <c r="G222" s="64" t="s">
        <v>1152</v>
      </c>
      <c r="H222" s="65" t="s">
        <v>15</v>
      </c>
      <c r="I222" s="66">
        <v>227</v>
      </c>
      <c r="J222" s="67">
        <v>0</v>
      </c>
      <c r="K222" s="68">
        <f t="shared" si="3"/>
        <v>0</v>
      </c>
      <c r="L222" s="69" t="s">
        <v>16</v>
      </c>
    </row>
    <row r="223" spans="1:12" ht="32.25" customHeight="1" x14ac:dyDescent="0.25">
      <c r="A223" s="38">
        <v>45904</v>
      </c>
      <c r="B223" s="22">
        <v>44570</v>
      </c>
      <c r="C223" s="60" t="s">
        <v>579</v>
      </c>
      <c r="D223" s="6" t="s">
        <v>825</v>
      </c>
      <c r="E223" s="76" t="s">
        <v>580</v>
      </c>
      <c r="F223" s="90" t="s">
        <v>1029</v>
      </c>
      <c r="G223" s="64" t="s">
        <v>1170</v>
      </c>
      <c r="H223" s="65" t="s">
        <v>15</v>
      </c>
      <c r="I223" s="66">
        <v>0</v>
      </c>
      <c r="J223" s="67">
        <v>0</v>
      </c>
      <c r="K223" s="68">
        <f t="shared" si="3"/>
        <v>0</v>
      </c>
      <c r="L223" s="69" t="s">
        <v>16</v>
      </c>
    </row>
    <row r="224" spans="1:12" ht="32.25" customHeight="1" x14ac:dyDescent="0.25">
      <c r="A224" s="46">
        <v>44570</v>
      </c>
      <c r="B224" s="28">
        <v>44570</v>
      </c>
      <c r="C224" s="60" t="s">
        <v>581</v>
      </c>
      <c r="D224" s="6" t="s">
        <v>582</v>
      </c>
      <c r="E224" s="76" t="s">
        <v>583</v>
      </c>
      <c r="F224" s="90" t="s">
        <v>1030</v>
      </c>
      <c r="G224" s="64" t="s">
        <v>1170</v>
      </c>
      <c r="H224" s="65" t="s">
        <v>15</v>
      </c>
      <c r="I224" s="66">
        <v>6</v>
      </c>
      <c r="J224" s="67">
        <v>1137</v>
      </c>
      <c r="K224" s="68">
        <f t="shared" si="3"/>
        <v>6822</v>
      </c>
      <c r="L224" s="69" t="s">
        <v>16</v>
      </c>
    </row>
    <row r="225" spans="1:12" ht="32.25" customHeight="1" x14ac:dyDescent="0.25">
      <c r="A225" s="40" t="s">
        <v>584</v>
      </c>
      <c r="B225" s="24" t="s">
        <v>585</v>
      </c>
      <c r="C225" s="60" t="s">
        <v>586</v>
      </c>
      <c r="D225" s="6" t="s">
        <v>587</v>
      </c>
      <c r="E225" s="76" t="s">
        <v>588</v>
      </c>
      <c r="F225" s="90" t="s">
        <v>1031</v>
      </c>
      <c r="G225" s="64" t="s">
        <v>1170</v>
      </c>
      <c r="H225" s="65" t="s">
        <v>15</v>
      </c>
      <c r="I225" s="66">
        <v>7</v>
      </c>
      <c r="J225" s="67">
        <v>53</v>
      </c>
      <c r="K225" s="68">
        <f t="shared" si="3"/>
        <v>371</v>
      </c>
      <c r="L225" s="69" t="s">
        <v>16</v>
      </c>
    </row>
    <row r="226" spans="1:12" ht="32.25" customHeight="1" x14ac:dyDescent="0.25">
      <c r="A226" s="40" t="s">
        <v>585</v>
      </c>
      <c r="B226" s="24" t="s">
        <v>584</v>
      </c>
      <c r="C226" s="60" t="s">
        <v>589</v>
      </c>
      <c r="D226" s="6" t="s">
        <v>590</v>
      </c>
      <c r="E226" s="76" t="s">
        <v>588</v>
      </c>
      <c r="F226" s="90" t="s">
        <v>1032</v>
      </c>
      <c r="G226" s="64" t="s">
        <v>1170</v>
      </c>
      <c r="H226" s="65" t="s">
        <v>15</v>
      </c>
      <c r="I226" s="66">
        <v>19</v>
      </c>
      <c r="J226" s="67">
        <v>45</v>
      </c>
      <c r="K226" s="68">
        <f t="shared" si="3"/>
        <v>855</v>
      </c>
      <c r="L226" s="69" t="s">
        <v>16</v>
      </c>
    </row>
    <row r="227" spans="1:12" ht="32.25" customHeight="1" x14ac:dyDescent="0.25">
      <c r="A227" s="39" t="s">
        <v>591</v>
      </c>
      <c r="B227" s="27">
        <v>45970</v>
      </c>
      <c r="C227" s="60" t="s">
        <v>592</v>
      </c>
      <c r="D227" s="6" t="s">
        <v>593</v>
      </c>
      <c r="E227" s="80">
        <v>44103103</v>
      </c>
      <c r="F227" s="90" t="s">
        <v>1033</v>
      </c>
      <c r="G227" s="64" t="s">
        <v>1171</v>
      </c>
      <c r="H227" s="65" t="s">
        <v>15</v>
      </c>
      <c r="I227" s="66">
        <v>2</v>
      </c>
      <c r="J227" s="67">
        <v>16400</v>
      </c>
      <c r="K227" s="68">
        <f t="shared" si="3"/>
        <v>32800</v>
      </c>
      <c r="L227" s="69" t="s">
        <v>16</v>
      </c>
    </row>
    <row r="228" spans="1:12" ht="32.25" customHeight="1" x14ac:dyDescent="0.25">
      <c r="A228" s="40" t="s">
        <v>594</v>
      </c>
      <c r="B228" s="19" t="s">
        <v>595</v>
      </c>
      <c r="C228" s="60" t="s">
        <v>596</v>
      </c>
      <c r="D228" s="6" t="s">
        <v>597</v>
      </c>
      <c r="E228" s="80">
        <v>44103103</v>
      </c>
      <c r="F228" s="90" t="s">
        <v>1034</v>
      </c>
      <c r="G228" s="64" t="s">
        <v>1171</v>
      </c>
      <c r="H228" s="65" t="s">
        <v>15</v>
      </c>
      <c r="I228" s="66">
        <v>10</v>
      </c>
      <c r="J228" s="67">
        <v>2478</v>
      </c>
      <c r="K228" s="68">
        <f t="shared" si="3"/>
        <v>24780</v>
      </c>
      <c r="L228" s="69" t="s">
        <v>16</v>
      </c>
    </row>
    <row r="229" spans="1:12" ht="32.25" customHeight="1" x14ac:dyDescent="0.25">
      <c r="A229" s="40" t="s">
        <v>74</v>
      </c>
      <c r="B229" s="24" t="s">
        <v>192</v>
      </c>
      <c r="C229" s="60" t="s">
        <v>598</v>
      </c>
      <c r="D229" s="6" t="s">
        <v>599</v>
      </c>
      <c r="E229" s="80">
        <v>44103103</v>
      </c>
      <c r="F229" s="90" t="s">
        <v>1035</v>
      </c>
      <c r="G229" s="64" t="s">
        <v>1171</v>
      </c>
      <c r="H229" s="65" t="s">
        <v>15</v>
      </c>
      <c r="I229" s="66">
        <v>6</v>
      </c>
      <c r="J229" s="67">
        <v>2950</v>
      </c>
      <c r="K229" s="68">
        <f t="shared" si="3"/>
        <v>17700</v>
      </c>
      <c r="L229" s="69" t="s">
        <v>16</v>
      </c>
    </row>
    <row r="230" spans="1:12" ht="32.25" customHeight="1" x14ac:dyDescent="0.25">
      <c r="A230" s="40" t="s">
        <v>74</v>
      </c>
      <c r="B230" s="24" t="s">
        <v>192</v>
      </c>
      <c r="C230" s="60" t="s">
        <v>600</v>
      </c>
      <c r="D230" s="6" t="s">
        <v>601</v>
      </c>
      <c r="E230" s="80">
        <v>44103103</v>
      </c>
      <c r="F230" s="90" t="s">
        <v>1036</v>
      </c>
      <c r="G230" s="64" t="s">
        <v>1171</v>
      </c>
      <c r="H230" s="65" t="s">
        <v>15</v>
      </c>
      <c r="I230" s="66">
        <v>7</v>
      </c>
      <c r="J230" s="67">
        <v>1950</v>
      </c>
      <c r="K230" s="68">
        <f t="shared" si="3"/>
        <v>13650</v>
      </c>
      <c r="L230" s="69" t="s">
        <v>16</v>
      </c>
    </row>
    <row r="231" spans="1:12" ht="32.25" customHeight="1" x14ac:dyDescent="0.25">
      <c r="A231" s="40" t="s">
        <v>74</v>
      </c>
      <c r="B231" s="24" t="s">
        <v>192</v>
      </c>
      <c r="C231" s="60" t="s">
        <v>602</v>
      </c>
      <c r="D231" s="6" t="s">
        <v>603</v>
      </c>
      <c r="E231" s="80">
        <v>44103103</v>
      </c>
      <c r="F231" s="90" t="s">
        <v>1037</v>
      </c>
      <c r="G231" s="64" t="s">
        <v>1171</v>
      </c>
      <c r="H231" s="65" t="s">
        <v>15</v>
      </c>
      <c r="I231" s="66">
        <v>5</v>
      </c>
      <c r="J231" s="67">
        <v>1653</v>
      </c>
      <c r="K231" s="68">
        <f t="shared" si="3"/>
        <v>8265</v>
      </c>
      <c r="L231" s="69" t="s">
        <v>16</v>
      </c>
    </row>
    <row r="232" spans="1:12" ht="32.25" customHeight="1" x14ac:dyDescent="0.25">
      <c r="A232" s="40" t="s">
        <v>74</v>
      </c>
      <c r="B232" s="24" t="s">
        <v>604</v>
      </c>
      <c r="C232" s="60" t="s">
        <v>605</v>
      </c>
      <c r="D232" s="6" t="s">
        <v>606</v>
      </c>
      <c r="E232" s="80" t="s">
        <v>583</v>
      </c>
      <c r="F232" s="90" t="s">
        <v>1038</v>
      </c>
      <c r="G232" s="64" t="s">
        <v>1171</v>
      </c>
      <c r="H232" s="65" t="s">
        <v>15</v>
      </c>
      <c r="I232" s="66">
        <v>3</v>
      </c>
      <c r="J232" s="67">
        <v>1000</v>
      </c>
      <c r="K232" s="68">
        <f t="shared" si="3"/>
        <v>3000</v>
      </c>
      <c r="L232" s="69" t="s">
        <v>16</v>
      </c>
    </row>
    <row r="233" spans="1:12" ht="32.25" customHeight="1" x14ac:dyDescent="0.25">
      <c r="A233" s="40" t="s">
        <v>607</v>
      </c>
      <c r="B233" s="24" t="s">
        <v>608</v>
      </c>
      <c r="C233" s="60" t="s">
        <v>609</v>
      </c>
      <c r="D233" s="6" t="s">
        <v>610</v>
      </c>
      <c r="E233" s="80">
        <v>44103103</v>
      </c>
      <c r="F233" s="90" t="s">
        <v>1039</v>
      </c>
      <c r="G233" s="64" t="s">
        <v>1171</v>
      </c>
      <c r="H233" s="65" t="s">
        <v>15</v>
      </c>
      <c r="I233" s="66">
        <v>6</v>
      </c>
      <c r="J233" s="67">
        <v>16400</v>
      </c>
      <c r="K233" s="68">
        <f t="shared" si="3"/>
        <v>98400</v>
      </c>
      <c r="L233" s="69" t="s">
        <v>16</v>
      </c>
    </row>
    <row r="234" spans="1:12" ht="32.25" customHeight="1" x14ac:dyDescent="0.25">
      <c r="A234" s="40" t="s">
        <v>607</v>
      </c>
      <c r="B234" s="24" t="s">
        <v>608</v>
      </c>
      <c r="C234" s="60" t="s">
        <v>611</v>
      </c>
      <c r="D234" s="6" t="s">
        <v>612</v>
      </c>
      <c r="E234" s="80">
        <v>44103103</v>
      </c>
      <c r="F234" s="90" t="s">
        <v>1040</v>
      </c>
      <c r="G234" s="64" t="s">
        <v>1171</v>
      </c>
      <c r="H234" s="65" t="s">
        <v>15</v>
      </c>
      <c r="I234" s="66">
        <v>7</v>
      </c>
      <c r="J234" s="67">
        <v>1350</v>
      </c>
      <c r="K234" s="68">
        <f t="shared" si="3"/>
        <v>9450</v>
      </c>
      <c r="L234" s="69" t="s">
        <v>16</v>
      </c>
    </row>
    <row r="235" spans="1:12" ht="32.25" customHeight="1" x14ac:dyDescent="0.25">
      <c r="A235" s="40" t="s">
        <v>607</v>
      </c>
      <c r="B235" s="24" t="s">
        <v>608</v>
      </c>
      <c r="C235" s="60" t="s">
        <v>613</v>
      </c>
      <c r="D235" s="6" t="s">
        <v>614</v>
      </c>
      <c r="E235" s="80">
        <v>44103103</v>
      </c>
      <c r="F235" s="90" t="s">
        <v>1041</v>
      </c>
      <c r="G235" s="64" t="s">
        <v>1171</v>
      </c>
      <c r="H235" s="65" t="s">
        <v>15</v>
      </c>
      <c r="I235" s="66">
        <v>6</v>
      </c>
      <c r="J235" s="67">
        <v>24464</v>
      </c>
      <c r="K235" s="68">
        <f t="shared" si="3"/>
        <v>146784</v>
      </c>
      <c r="L235" s="69" t="s">
        <v>16</v>
      </c>
    </row>
    <row r="236" spans="1:12" ht="32.25" customHeight="1" x14ac:dyDescent="0.25">
      <c r="A236" s="40" t="s">
        <v>615</v>
      </c>
      <c r="B236" s="24" t="s">
        <v>37</v>
      </c>
      <c r="C236" s="60" t="s">
        <v>616</v>
      </c>
      <c r="D236" s="6" t="s">
        <v>825</v>
      </c>
      <c r="E236" s="80">
        <v>44103103</v>
      </c>
      <c r="F236" s="90" t="s">
        <v>1042</v>
      </c>
      <c r="G236" s="64" t="s">
        <v>1171</v>
      </c>
      <c r="H236" s="65" t="s">
        <v>15</v>
      </c>
      <c r="I236" s="66">
        <v>0</v>
      </c>
      <c r="J236" s="67">
        <v>0</v>
      </c>
      <c r="K236" s="68">
        <f t="shared" si="3"/>
        <v>0</v>
      </c>
      <c r="L236" s="69" t="s">
        <v>16</v>
      </c>
    </row>
    <row r="237" spans="1:12" ht="32.25" customHeight="1" x14ac:dyDescent="0.25">
      <c r="A237" s="38">
        <v>43895</v>
      </c>
      <c r="B237" s="22" t="s">
        <v>37</v>
      </c>
      <c r="C237" s="60" t="s">
        <v>617</v>
      </c>
      <c r="D237" s="6" t="s">
        <v>618</v>
      </c>
      <c r="E237" s="80">
        <v>44103103</v>
      </c>
      <c r="F237" s="90" t="s">
        <v>1043</v>
      </c>
      <c r="G237" s="64" t="s">
        <v>1171</v>
      </c>
      <c r="H237" s="65" t="s">
        <v>15</v>
      </c>
      <c r="I237" s="66">
        <v>2</v>
      </c>
      <c r="J237" s="67">
        <v>12000</v>
      </c>
      <c r="K237" s="68">
        <f t="shared" si="3"/>
        <v>24000</v>
      </c>
      <c r="L237" s="69" t="s">
        <v>16</v>
      </c>
    </row>
    <row r="238" spans="1:12" ht="32.25" customHeight="1" x14ac:dyDescent="0.25">
      <c r="A238" s="40" t="s">
        <v>619</v>
      </c>
      <c r="B238" s="24" t="s">
        <v>604</v>
      </c>
      <c r="C238" s="60" t="s">
        <v>620</v>
      </c>
      <c r="D238" s="6" t="s">
        <v>621</v>
      </c>
      <c r="E238" s="80">
        <v>44103103</v>
      </c>
      <c r="F238" s="90" t="s">
        <v>1044</v>
      </c>
      <c r="G238" s="64" t="s">
        <v>1171</v>
      </c>
      <c r="H238" s="65" t="s">
        <v>15</v>
      </c>
      <c r="I238" s="66">
        <v>1</v>
      </c>
      <c r="J238" s="67">
        <v>4500</v>
      </c>
      <c r="K238" s="68">
        <f t="shared" si="3"/>
        <v>4500</v>
      </c>
      <c r="L238" s="69" t="s">
        <v>16</v>
      </c>
    </row>
    <row r="239" spans="1:12" ht="32.25" customHeight="1" x14ac:dyDescent="0.25">
      <c r="A239" s="40" t="s">
        <v>619</v>
      </c>
      <c r="B239" s="24" t="s">
        <v>604</v>
      </c>
      <c r="C239" s="60" t="s">
        <v>622</v>
      </c>
      <c r="D239" s="6" t="s">
        <v>623</v>
      </c>
      <c r="E239" s="80">
        <v>44103103</v>
      </c>
      <c r="F239" s="90" t="s">
        <v>1045</v>
      </c>
      <c r="G239" s="64" t="s">
        <v>1171</v>
      </c>
      <c r="H239" s="65" t="s">
        <v>15</v>
      </c>
      <c r="I239" s="66">
        <v>1</v>
      </c>
      <c r="J239" s="67">
        <v>1980</v>
      </c>
      <c r="K239" s="68">
        <f t="shared" si="3"/>
        <v>1980</v>
      </c>
      <c r="L239" s="69" t="s">
        <v>16</v>
      </c>
    </row>
    <row r="240" spans="1:12" ht="32.25" customHeight="1" x14ac:dyDescent="0.25">
      <c r="A240" s="40" t="s">
        <v>619</v>
      </c>
      <c r="B240" s="24" t="s">
        <v>604</v>
      </c>
      <c r="C240" s="60" t="s">
        <v>624</v>
      </c>
      <c r="D240" s="6" t="s">
        <v>625</v>
      </c>
      <c r="E240" s="80">
        <v>44103103</v>
      </c>
      <c r="F240" s="90" t="s">
        <v>1046</v>
      </c>
      <c r="G240" s="64" t="s">
        <v>1171</v>
      </c>
      <c r="H240" s="65" t="s">
        <v>15</v>
      </c>
      <c r="I240" s="66">
        <v>1</v>
      </c>
      <c r="J240" s="67">
        <v>1980</v>
      </c>
      <c r="K240" s="68">
        <f t="shared" si="3"/>
        <v>1980</v>
      </c>
      <c r="L240" s="69" t="s">
        <v>16</v>
      </c>
    </row>
    <row r="241" spans="1:12" ht="32.25" customHeight="1" x14ac:dyDescent="0.25">
      <c r="A241" s="40" t="s">
        <v>619</v>
      </c>
      <c r="B241" s="24" t="s">
        <v>604</v>
      </c>
      <c r="C241" s="60" t="s">
        <v>626</v>
      </c>
      <c r="D241" s="6" t="s">
        <v>627</v>
      </c>
      <c r="E241" s="80">
        <v>44103103</v>
      </c>
      <c r="F241" s="90" t="s">
        <v>1047</v>
      </c>
      <c r="G241" s="64" t="s">
        <v>1171</v>
      </c>
      <c r="H241" s="65" t="s">
        <v>15</v>
      </c>
      <c r="I241" s="66">
        <v>3</v>
      </c>
      <c r="J241" s="67">
        <v>1980</v>
      </c>
      <c r="K241" s="68">
        <f t="shared" si="3"/>
        <v>5940</v>
      </c>
      <c r="L241" s="69" t="s">
        <v>16</v>
      </c>
    </row>
    <row r="242" spans="1:12" ht="32.25" customHeight="1" x14ac:dyDescent="0.25">
      <c r="A242" s="38">
        <v>45970</v>
      </c>
      <c r="B242" s="22">
        <v>45970</v>
      </c>
      <c r="C242" s="60" t="s">
        <v>628</v>
      </c>
      <c r="D242" s="6" t="s">
        <v>629</v>
      </c>
      <c r="E242" s="80">
        <v>44103103</v>
      </c>
      <c r="F242" s="90" t="s">
        <v>1048</v>
      </c>
      <c r="G242" s="64" t="s">
        <v>1171</v>
      </c>
      <c r="H242" s="65" t="s">
        <v>15</v>
      </c>
      <c r="I242" s="66">
        <v>1</v>
      </c>
      <c r="J242" s="67">
        <v>1800</v>
      </c>
      <c r="K242" s="68">
        <f t="shared" si="3"/>
        <v>1800</v>
      </c>
      <c r="L242" s="69" t="s">
        <v>16</v>
      </c>
    </row>
    <row r="243" spans="1:12" ht="32.25" customHeight="1" x14ac:dyDescent="0.25">
      <c r="A243" s="39" t="s">
        <v>591</v>
      </c>
      <c r="B243" s="27">
        <v>45722</v>
      </c>
      <c r="C243" s="60" t="s">
        <v>630</v>
      </c>
      <c r="D243" s="6" t="s">
        <v>631</v>
      </c>
      <c r="E243" s="80">
        <v>44103103</v>
      </c>
      <c r="F243" s="90" t="s">
        <v>1049</v>
      </c>
      <c r="G243" s="64" t="s">
        <v>1171</v>
      </c>
      <c r="H243" s="65" t="s">
        <v>15</v>
      </c>
      <c r="I243" s="66">
        <v>1</v>
      </c>
      <c r="J243" s="67">
        <v>7500</v>
      </c>
      <c r="K243" s="68">
        <f t="shared" si="3"/>
        <v>7500</v>
      </c>
      <c r="L243" s="69" t="s">
        <v>16</v>
      </c>
    </row>
    <row r="244" spans="1:12" ht="32.25" customHeight="1" x14ac:dyDescent="0.25">
      <c r="A244" s="39" t="s">
        <v>591</v>
      </c>
      <c r="B244" s="27">
        <v>45722</v>
      </c>
      <c r="C244" s="60" t="s">
        <v>632</v>
      </c>
      <c r="D244" s="6" t="s">
        <v>633</v>
      </c>
      <c r="E244" s="80">
        <v>44103103</v>
      </c>
      <c r="F244" s="90" t="s">
        <v>1050</v>
      </c>
      <c r="G244" s="64" t="s">
        <v>1171</v>
      </c>
      <c r="H244" s="65" t="s">
        <v>15</v>
      </c>
      <c r="I244" s="66">
        <v>2</v>
      </c>
      <c r="J244" s="67">
        <v>3300</v>
      </c>
      <c r="K244" s="68">
        <f t="shared" si="3"/>
        <v>6600</v>
      </c>
      <c r="L244" s="69" t="s">
        <v>16</v>
      </c>
    </row>
    <row r="245" spans="1:12" ht="32.25" customHeight="1" x14ac:dyDescent="0.25">
      <c r="A245" s="39" t="s">
        <v>608</v>
      </c>
      <c r="B245" s="23" t="s">
        <v>608</v>
      </c>
      <c r="C245" s="60" t="s">
        <v>634</v>
      </c>
      <c r="D245" s="6" t="s">
        <v>635</v>
      </c>
      <c r="E245" s="80">
        <v>44103103</v>
      </c>
      <c r="F245" s="90" t="s">
        <v>1051</v>
      </c>
      <c r="G245" s="64" t="s">
        <v>1171</v>
      </c>
      <c r="H245" s="65" t="s">
        <v>15</v>
      </c>
      <c r="I245" s="66">
        <v>5</v>
      </c>
      <c r="J245" s="67">
        <v>24000</v>
      </c>
      <c r="K245" s="68">
        <f t="shared" si="3"/>
        <v>120000</v>
      </c>
      <c r="L245" s="69" t="s">
        <v>16</v>
      </c>
    </row>
    <row r="246" spans="1:12" ht="32.25" customHeight="1" x14ac:dyDescent="0.25">
      <c r="A246" s="39" t="s">
        <v>636</v>
      </c>
      <c r="B246" s="23" t="s">
        <v>636</v>
      </c>
      <c r="C246" s="60" t="s">
        <v>637</v>
      </c>
      <c r="D246" s="6" t="s">
        <v>638</v>
      </c>
      <c r="E246" s="80">
        <v>44103103</v>
      </c>
      <c r="F246" s="90" t="s">
        <v>1052</v>
      </c>
      <c r="G246" s="64" t="s">
        <v>1171</v>
      </c>
      <c r="H246" s="65" t="s">
        <v>15</v>
      </c>
      <c r="I246" s="66">
        <v>1</v>
      </c>
      <c r="J246" s="67">
        <v>12000</v>
      </c>
      <c r="K246" s="68">
        <f t="shared" si="3"/>
        <v>12000</v>
      </c>
      <c r="L246" s="69" t="s">
        <v>16</v>
      </c>
    </row>
    <row r="247" spans="1:12" ht="32.25" customHeight="1" x14ac:dyDescent="0.25">
      <c r="A247" s="39" t="s">
        <v>636</v>
      </c>
      <c r="B247" s="23" t="s">
        <v>636</v>
      </c>
      <c r="C247" s="60" t="s">
        <v>639</v>
      </c>
      <c r="D247" s="6" t="s">
        <v>825</v>
      </c>
      <c r="E247" s="80">
        <v>44103103</v>
      </c>
      <c r="F247" s="90" t="s">
        <v>1053</v>
      </c>
      <c r="G247" s="64" t="s">
        <v>1171</v>
      </c>
      <c r="H247" s="65" t="s">
        <v>15</v>
      </c>
      <c r="I247" s="66">
        <v>0</v>
      </c>
      <c r="J247" s="67">
        <v>0</v>
      </c>
      <c r="K247" s="68">
        <f t="shared" si="3"/>
        <v>0</v>
      </c>
      <c r="L247" s="69" t="s">
        <v>16</v>
      </c>
    </row>
    <row r="248" spans="1:12" ht="32.25" customHeight="1" x14ac:dyDescent="0.25">
      <c r="A248" s="39" t="s">
        <v>636</v>
      </c>
      <c r="B248" s="23" t="s">
        <v>636</v>
      </c>
      <c r="C248" s="60" t="s">
        <v>640</v>
      </c>
      <c r="D248" s="6" t="s">
        <v>825</v>
      </c>
      <c r="E248" s="80">
        <v>44103103</v>
      </c>
      <c r="F248" s="90" t="s">
        <v>1054</v>
      </c>
      <c r="G248" s="64" t="s">
        <v>1171</v>
      </c>
      <c r="H248" s="65" t="s">
        <v>15</v>
      </c>
      <c r="I248" s="66">
        <v>0</v>
      </c>
      <c r="J248" s="67">
        <v>0</v>
      </c>
      <c r="K248" s="68">
        <f t="shared" si="3"/>
        <v>0</v>
      </c>
      <c r="L248" s="69" t="s">
        <v>16</v>
      </c>
    </row>
    <row r="249" spans="1:12" ht="32.25" customHeight="1" x14ac:dyDescent="0.25">
      <c r="A249" s="39" t="s">
        <v>636</v>
      </c>
      <c r="B249" s="23" t="s">
        <v>636</v>
      </c>
      <c r="C249" s="60" t="s">
        <v>641</v>
      </c>
      <c r="D249" s="6" t="s">
        <v>642</v>
      </c>
      <c r="E249" s="80" t="s">
        <v>583</v>
      </c>
      <c r="F249" s="90" t="s">
        <v>1055</v>
      </c>
      <c r="G249" s="64" t="s">
        <v>1171</v>
      </c>
      <c r="H249" s="65" t="s">
        <v>15</v>
      </c>
      <c r="I249" s="66">
        <v>1</v>
      </c>
      <c r="J249" s="67">
        <v>12000</v>
      </c>
      <c r="K249" s="68">
        <f t="shared" si="3"/>
        <v>12000</v>
      </c>
      <c r="L249" s="69" t="s">
        <v>16</v>
      </c>
    </row>
    <row r="250" spans="1:12" ht="32.25" customHeight="1" x14ac:dyDescent="0.25">
      <c r="A250" s="47" t="s">
        <v>636</v>
      </c>
      <c r="B250" s="31" t="s">
        <v>192</v>
      </c>
      <c r="C250" s="60" t="s">
        <v>643</v>
      </c>
      <c r="D250" s="6" t="s">
        <v>644</v>
      </c>
      <c r="E250" s="80">
        <v>44103103</v>
      </c>
      <c r="F250" s="90" t="s">
        <v>1056</v>
      </c>
      <c r="G250" s="64" t="s">
        <v>1171</v>
      </c>
      <c r="H250" s="65" t="s">
        <v>15</v>
      </c>
      <c r="I250" s="66">
        <v>14</v>
      </c>
      <c r="J250" s="67">
        <v>1650</v>
      </c>
      <c r="K250" s="68">
        <f t="shared" si="3"/>
        <v>23100</v>
      </c>
      <c r="L250" s="69" t="s">
        <v>16</v>
      </c>
    </row>
    <row r="251" spans="1:12" ht="32.25" customHeight="1" x14ac:dyDescent="0.25">
      <c r="A251" s="39" t="s">
        <v>645</v>
      </c>
      <c r="B251" s="23" t="s">
        <v>645</v>
      </c>
      <c r="C251" s="60" t="s">
        <v>646</v>
      </c>
      <c r="D251" s="6" t="s">
        <v>612</v>
      </c>
      <c r="E251" s="80">
        <v>44103103</v>
      </c>
      <c r="F251" s="90" t="s">
        <v>1057</v>
      </c>
      <c r="G251" s="64" t="s">
        <v>1171</v>
      </c>
      <c r="H251" s="65" t="s">
        <v>15</v>
      </c>
      <c r="I251" s="66">
        <v>2</v>
      </c>
      <c r="J251" s="67">
        <v>7079</v>
      </c>
      <c r="K251" s="68">
        <f t="shared" si="3"/>
        <v>14158</v>
      </c>
      <c r="L251" s="69" t="s">
        <v>16</v>
      </c>
    </row>
    <row r="252" spans="1:12" ht="32.25" customHeight="1" x14ac:dyDescent="0.25">
      <c r="A252" s="47" t="s">
        <v>645</v>
      </c>
      <c r="B252" s="31" t="s">
        <v>636</v>
      </c>
      <c r="C252" s="60" t="s">
        <v>647</v>
      </c>
      <c r="D252" s="6" t="s">
        <v>648</v>
      </c>
      <c r="E252" s="80">
        <v>44103103</v>
      </c>
      <c r="F252" s="90" t="s">
        <v>1058</v>
      </c>
      <c r="G252" s="64" t="s">
        <v>1171</v>
      </c>
      <c r="H252" s="65" t="s">
        <v>15</v>
      </c>
      <c r="I252" s="66">
        <v>2</v>
      </c>
      <c r="J252" s="67">
        <v>5000</v>
      </c>
      <c r="K252" s="68">
        <f t="shared" si="3"/>
        <v>10000</v>
      </c>
      <c r="L252" s="69" t="s">
        <v>16</v>
      </c>
    </row>
    <row r="253" spans="1:12" ht="32.25" customHeight="1" x14ac:dyDescent="0.25">
      <c r="A253" s="40" t="s">
        <v>649</v>
      </c>
      <c r="B253" s="24" t="s">
        <v>649</v>
      </c>
      <c r="C253" s="60" t="s">
        <v>650</v>
      </c>
      <c r="D253" s="6" t="s">
        <v>651</v>
      </c>
      <c r="E253" s="80">
        <v>44103103</v>
      </c>
      <c r="F253" s="90" t="s">
        <v>1059</v>
      </c>
      <c r="G253" s="64" t="s">
        <v>1171</v>
      </c>
      <c r="H253" s="65" t="s">
        <v>15</v>
      </c>
      <c r="I253" s="66">
        <v>4</v>
      </c>
      <c r="J253" s="67">
        <v>1600</v>
      </c>
      <c r="K253" s="68">
        <f t="shared" si="3"/>
        <v>6400</v>
      </c>
      <c r="L253" s="69" t="s">
        <v>16</v>
      </c>
    </row>
    <row r="254" spans="1:12" ht="32.25" customHeight="1" x14ac:dyDescent="0.25">
      <c r="A254" s="38">
        <v>45996</v>
      </c>
      <c r="B254" s="22" t="s">
        <v>132</v>
      </c>
      <c r="C254" s="60" t="s">
        <v>652</v>
      </c>
      <c r="D254" s="6" t="s">
        <v>653</v>
      </c>
      <c r="E254" s="80">
        <v>52151504</v>
      </c>
      <c r="F254" s="90" t="s">
        <v>1060</v>
      </c>
      <c r="G254" s="64" t="s">
        <v>1168</v>
      </c>
      <c r="H254" s="65" t="s">
        <v>243</v>
      </c>
      <c r="I254" s="66">
        <v>311</v>
      </c>
      <c r="J254" s="67">
        <v>152</v>
      </c>
      <c r="K254" s="68">
        <f t="shared" si="3"/>
        <v>47272</v>
      </c>
      <c r="L254" s="69" t="s">
        <v>16</v>
      </c>
    </row>
    <row r="255" spans="1:12" ht="32.25" customHeight="1" x14ac:dyDescent="0.25">
      <c r="A255" s="38">
        <v>45996</v>
      </c>
      <c r="B255" s="22" t="s">
        <v>261</v>
      </c>
      <c r="C255" s="60" t="s">
        <v>654</v>
      </c>
      <c r="D255" s="6" t="s">
        <v>825</v>
      </c>
      <c r="E255" s="80">
        <v>52151504</v>
      </c>
      <c r="F255" s="90" t="s">
        <v>1061</v>
      </c>
      <c r="G255" s="64" t="s">
        <v>1155</v>
      </c>
      <c r="H255" s="65" t="s">
        <v>275</v>
      </c>
      <c r="I255" s="66">
        <v>0</v>
      </c>
      <c r="J255" s="67">
        <v>0</v>
      </c>
      <c r="K255" s="68">
        <f t="shared" si="3"/>
        <v>0</v>
      </c>
      <c r="L255" s="69" t="s">
        <v>16</v>
      </c>
    </row>
    <row r="256" spans="1:12" ht="32.25" customHeight="1" x14ac:dyDescent="0.25">
      <c r="A256" s="38">
        <v>45996</v>
      </c>
      <c r="B256" s="22" t="s">
        <v>261</v>
      </c>
      <c r="C256" s="60" t="s">
        <v>655</v>
      </c>
      <c r="D256" s="6" t="s">
        <v>656</v>
      </c>
      <c r="E256" s="80">
        <v>52151504</v>
      </c>
      <c r="F256" s="90" t="s">
        <v>1062</v>
      </c>
      <c r="G256" s="64" t="s">
        <v>1168</v>
      </c>
      <c r="H256" s="65" t="s">
        <v>275</v>
      </c>
      <c r="I256" s="66">
        <v>698</v>
      </c>
      <c r="J256" s="67">
        <v>141</v>
      </c>
      <c r="K256" s="68">
        <f t="shared" si="3"/>
        <v>98418</v>
      </c>
      <c r="L256" s="69" t="s">
        <v>16</v>
      </c>
    </row>
    <row r="257" spans="1:12" ht="32.25" customHeight="1" x14ac:dyDescent="0.25">
      <c r="A257" s="38">
        <v>45996</v>
      </c>
      <c r="B257" s="22" t="s">
        <v>657</v>
      </c>
      <c r="C257" s="60" t="s">
        <v>658</v>
      </c>
      <c r="D257" s="6" t="s">
        <v>825</v>
      </c>
      <c r="E257" s="80">
        <v>52151504</v>
      </c>
      <c r="F257" s="90" t="s">
        <v>1063</v>
      </c>
      <c r="G257" s="64" t="s">
        <v>1168</v>
      </c>
      <c r="H257" s="65" t="s">
        <v>275</v>
      </c>
      <c r="I257" s="66">
        <v>0</v>
      </c>
      <c r="J257" s="67">
        <v>0</v>
      </c>
      <c r="K257" s="68">
        <f t="shared" si="3"/>
        <v>0</v>
      </c>
      <c r="L257" s="69" t="s">
        <v>16</v>
      </c>
    </row>
    <row r="258" spans="1:12" ht="32.25" customHeight="1" x14ac:dyDescent="0.25">
      <c r="A258" s="38">
        <v>45996</v>
      </c>
      <c r="B258" s="22" t="s">
        <v>43</v>
      </c>
      <c r="C258" s="60" t="s">
        <v>659</v>
      </c>
      <c r="D258" s="6" t="s">
        <v>660</v>
      </c>
      <c r="E258" s="80">
        <v>52151504</v>
      </c>
      <c r="F258" s="90" t="s">
        <v>1064</v>
      </c>
      <c r="G258" s="64" t="s">
        <v>1168</v>
      </c>
      <c r="H258" s="65" t="s">
        <v>275</v>
      </c>
      <c r="I258" s="66">
        <v>588</v>
      </c>
      <c r="J258" s="67">
        <v>93</v>
      </c>
      <c r="K258" s="68">
        <f t="shared" si="3"/>
        <v>54684</v>
      </c>
      <c r="L258" s="69" t="s">
        <v>16</v>
      </c>
    </row>
    <row r="259" spans="1:12" ht="32.25" customHeight="1" x14ac:dyDescent="0.25">
      <c r="A259" s="38">
        <v>45996</v>
      </c>
      <c r="B259" s="22" t="s">
        <v>43</v>
      </c>
      <c r="C259" s="60" t="s">
        <v>661</v>
      </c>
      <c r="D259" s="6" t="s">
        <v>662</v>
      </c>
      <c r="E259" s="80">
        <v>52151504</v>
      </c>
      <c r="F259" s="90" t="s">
        <v>1065</v>
      </c>
      <c r="G259" s="64" t="s">
        <v>1168</v>
      </c>
      <c r="H259" s="65" t="s">
        <v>275</v>
      </c>
      <c r="I259" s="66">
        <v>0</v>
      </c>
      <c r="J259" s="67">
        <v>165</v>
      </c>
      <c r="K259" s="68">
        <f t="shared" si="3"/>
        <v>0</v>
      </c>
      <c r="L259" s="69" t="s">
        <v>16</v>
      </c>
    </row>
    <row r="260" spans="1:12" ht="32.25" customHeight="1" x14ac:dyDescent="0.25">
      <c r="A260" s="38">
        <v>42340</v>
      </c>
      <c r="B260" s="22" t="s">
        <v>663</v>
      </c>
      <c r="C260" s="60" t="s">
        <v>664</v>
      </c>
      <c r="D260" s="6">
        <v>27242523432</v>
      </c>
      <c r="E260" s="76" t="s">
        <v>665</v>
      </c>
      <c r="F260" s="90" t="s">
        <v>1066</v>
      </c>
      <c r="G260" s="64" t="s">
        <v>1159</v>
      </c>
      <c r="H260" s="65" t="s">
        <v>15</v>
      </c>
      <c r="I260" s="66">
        <v>3</v>
      </c>
      <c r="J260" s="67">
        <v>0</v>
      </c>
      <c r="K260" s="68">
        <f t="shared" si="3"/>
        <v>0</v>
      </c>
      <c r="L260" s="69" t="s">
        <v>16</v>
      </c>
    </row>
    <row r="261" spans="1:12" ht="32.25" customHeight="1" x14ac:dyDescent="0.25">
      <c r="A261" s="38">
        <v>42340</v>
      </c>
      <c r="B261" s="22" t="s">
        <v>663</v>
      </c>
      <c r="C261" s="60" t="s">
        <v>666</v>
      </c>
      <c r="D261" s="6">
        <v>25215298011</v>
      </c>
      <c r="E261" s="76" t="s">
        <v>665</v>
      </c>
      <c r="F261" s="90" t="s">
        <v>1067</v>
      </c>
      <c r="G261" s="64" t="s">
        <v>1159</v>
      </c>
      <c r="H261" s="65" t="s">
        <v>15</v>
      </c>
      <c r="I261" s="66">
        <v>26</v>
      </c>
      <c r="J261" s="67">
        <v>0</v>
      </c>
      <c r="K261" s="68">
        <f t="shared" si="3"/>
        <v>0</v>
      </c>
      <c r="L261" s="69" t="s">
        <v>16</v>
      </c>
    </row>
    <row r="262" spans="1:12" ht="44.25" customHeight="1" x14ac:dyDescent="0.25">
      <c r="A262" s="48" t="s">
        <v>222</v>
      </c>
      <c r="B262" s="32" t="s">
        <v>74</v>
      </c>
      <c r="C262" s="60" t="s">
        <v>667</v>
      </c>
      <c r="D262" s="6" t="s">
        <v>825</v>
      </c>
      <c r="E262" s="76" t="s">
        <v>668</v>
      </c>
      <c r="F262" s="90" t="s">
        <v>1068</v>
      </c>
      <c r="G262" s="64" t="s">
        <v>1153</v>
      </c>
      <c r="H262" s="65" t="s">
        <v>15</v>
      </c>
      <c r="I262" s="66">
        <v>0</v>
      </c>
      <c r="J262" s="67">
        <v>0</v>
      </c>
      <c r="K262" s="68">
        <f t="shared" ref="K262:K325" si="4">I262*J262</f>
        <v>0</v>
      </c>
      <c r="L262" s="69" t="s">
        <v>16</v>
      </c>
    </row>
    <row r="263" spans="1:12" ht="32.25" customHeight="1" x14ac:dyDescent="0.25">
      <c r="A263" s="49" t="s">
        <v>293</v>
      </c>
      <c r="B263" s="34" t="s">
        <v>669</v>
      </c>
      <c r="C263" s="60" t="s">
        <v>672</v>
      </c>
      <c r="D263" s="6" t="s">
        <v>825</v>
      </c>
      <c r="E263" s="76" t="s">
        <v>780</v>
      </c>
      <c r="F263" s="90" t="s">
        <v>1069</v>
      </c>
      <c r="G263" s="64" t="s">
        <v>1152</v>
      </c>
      <c r="H263" s="65" t="s">
        <v>15</v>
      </c>
      <c r="I263" s="66">
        <v>93</v>
      </c>
      <c r="J263" s="67">
        <v>767</v>
      </c>
      <c r="K263" s="68">
        <f>I263*J263</f>
        <v>71331</v>
      </c>
      <c r="L263" s="69" t="s">
        <v>16</v>
      </c>
    </row>
    <row r="264" spans="1:12" ht="32.25" customHeight="1" x14ac:dyDescent="0.25">
      <c r="A264" s="50">
        <v>46183</v>
      </c>
      <c r="B264" s="36">
        <v>46183</v>
      </c>
      <c r="C264" s="61" t="s">
        <v>673</v>
      </c>
      <c r="D264" s="33" t="s">
        <v>750</v>
      </c>
      <c r="E264" s="83" t="s">
        <v>781</v>
      </c>
      <c r="F264" s="90" t="s">
        <v>1070</v>
      </c>
      <c r="G264" s="64" t="s">
        <v>1164</v>
      </c>
      <c r="H264" s="65" t="s">
        <v>15</v>
      </c>
      <c r="I264" s="66">
        <v>0</v>
      </c>
      <c r="J264" s="67">
        <v>5000</v>
      </c>
      <c r="K264" s="68">
        <f t="shared" si="4"/>
        <v>0</v>
      </c>
      <c r="L264" s="69" t="s">
        <v>16</v>
      </c>
    </row>
    <row r="265" spans="1:12" ht="32.25" customHeight="1" x14ac:dyDescent="0.25">
      <c r="A265" s="51" t="s">
        <v>751</v>
      </c>
      <c r="B265" s="35" t="s">
        <v>751</v>
      </c>
      <c r="C265" s="61" t="s">
        <v>674</v>
      </c>
      <c r="D265" s="33" t="s">
        <v>750</v>
      </c>
      <c r="E265" s="83" t="s">
        <v>782</v>
      </c>
      <c r="F265" s="90" t="s">
        <v>1071</v>
      </c>
      <c r="G265" s="64" t="s">
        <v>1164</v>
      </c>
      <c r="H265" s="65" t="s">
        <v>15</v>
      </c>
      <c r="I265" s="66">
        <v>15</v>
      </c>
      <c r="J265" s="67">
        <v>5000</v>
      </c>
      <c r="K265" s="68">
        <f t="shared" si="4"/>
        <v>75000</v>
      </c>
      <c r="L265" s="69" t="s">
        <v>16</v>
      </c>
    </row>
    <row r="266" spans="1:12" ht="32.25" customHeight="1" x14ac:dyDescent="0.25">
      <c r="A266" s="51" t="s">
        <v>751</v>
      </c>
      <c r="B266" s="35" t="s">
        <v>751</v>
      </c>
      <c r="C266" s="61" t="s">
        <v>675</v>
      </c>
      <c r="D266" s="33" t="s">
        <v>750</v>
      </c>
      <c r="E266" s="83" t="s">
        <v>783</v>
      </c>
      <c r="F266" s="90" t="s">
        <v>1072</v>
      </c>
      <c r="G266" s="64" t="s">
        <v>1164</v>
      </c>
      <c r="H266" s="65" t="s">
        <v>15</v>
      </c>
      <c r="I266" s="66">
        <v>8</v>
      </c>
      <c r="J266" s="67">
        <v>5000</v>
      </c>
      <c r="K266" s="68">
        <f t="shared" si="4"/>
        <v>40000</v>
      </c>
      <c r="L266" s="69" t="s">
        <v>16</v>
      </c>
    </row>
    <row r="267" spans="1:12" ht="32.25" customHeight="1" x14ac:dyDescent="0.25">
      <c r="A267" s="51" t="s">
        <v>751</v>
      </c>
      <c r="B267" s="35" t="s">
        <v>751</v>
      </c>
      <c r="C267" s="61" t="s">
        <v>676</v>
      </c>
      <c r="D267" s="33" t="s">
        <v>750</v>
      </c>
      <c r="E267" s="83" t="s">
        <v>784</v>
      </c>
      <c r="F267" s="90" t="s">
        <v>1073</v>
      </c>
      <c r="G267" s="64" t="s">
        <v>1164</v>
      </c>
      <c r="H267" s="65" t="s">
        <v>15</v>
      </c>
      <c r="I267" s="66">
        <v>1</v>
      </c>
      <c r="J267" s="67">
        <v>5000</v>
      </c>
      <c r="K267" s="68">
        <f t="shared" si="4"/>
        <v>5000</v>
      </c>
      <c r="L267" s="69" t="s">
        <v>16</v>
      </c>
    </row>
    <row r="268" spans="1:12" ht="32.25" customHeight="1" x14ac:dyDescent="0.25">
      <c r="A268" s="51" t="s">
        <v>751</v>
      </c>
      <c r="B268" s="35" t="s">
        <v>751</v>
      </c>
      <c r="C268" s="61" t="s">
        <v>177</v>
      </c>
      <c r="D268" s="6" t="s">
        <v>825</v>
      </c>
      <c r="E268" s="77" t="s">
        <v>785</v>
      </c>
      <c r="F268" s="90" t="s">
        <v>1074</v>
      </c>
      <c r="G268" s="64" t="s">
        <v>1162</v>
      </c>
      <c r="H268" s="65" t="s">
        <v>15</v>
      </c>
      <c r="I268" s="66">
        <v>0</v>
      </c>
      <c r="J268" s="67">
        <v>100</v>
      </c>
      <c r="K268" s="68">
        <f t="shared" si="4"/>
        <v>0</v>
      </c>
      <c r="L268" s="69" t="s">
        <v>16</v>
      </c>
    </row>
    <row r="269" spans="1:12" ht="32.25" customHeight="1" x14ac:dyDescent="0.25">
      <c r="A269" s="51" t="s">
        <v>751</v>
      </c>
      <c r="B269" s="35" t="s">
        <v>751</v>
      </c>
      <c r="C269" s="61" t="s">
        <v>677</v>
      </c>
      <c r="D269" s="6" t="s">
        <v>825</v>
      </c>
      <c r="E269" s="77" t="s">
        <v>786</v>
      </c>
      <c r="F269" s="90" t="s">
        <v>1075</v>
      </c>
      <c r="G269" s="64" t="s">
        <v>1162</v>
      </c>
      <c r="H269" s="65" t="s">
        <v>15</v>
      </c>
      <c r="I269" s="66">
        <v>507</v>
      </c>
      <c r="J269" s="67">
        <v>150</v>
      </c>
      <c r="K269" s="68">
        <f t="shared" si="4"/>
        <v>76050</v>
      </c>
      <c r="L269" s="69" t="s">
        <v>16</v>
      </c>
    </row>
    <row r="270" spans="1:12" ht="32.25" customHeight="1" x14ac:dyDescent="0.25">
      <c r="A270" s="36">
        <v>46084</v>
      </c>
      <c r="B270" s="36">
        <v>46084</v>
      </c>
      <c r="C270" s="61" t="s">
        <v>678</v>
      </c>
      <c r="D270" s="6" t="s">
        <v>825</v>
      </c>
      <c r="E270" s="77" t="s">
        <v>787</v>
      </c>
      <c r="F270" s="90" t="s">
        <v>1076</v>
      </c>
      <c r="G270" s="64" t="s">
        <v>1164</v>
      </c>
      <c r="H270" s="65" t="s">
        <v>15</v>
      </c>
      <c r="I270" s="66">
        <v>0</v>
      </c>
      <c r="J270" s="67">
        <v>708</v>
      </c>
      <c r="K270" s="68">
        <f t="shared" si="4"/>
        <v>0</v>
      </c>
      <c r="L270" s="69" t="s">
        <v>16</v>
      </c>
    </row>
    <row r="271" spans="1:12" ht="32.25" customHeight="1" x14ac:dyDescent="0.25">
      <c r="A271" s="36" t="s">
        <v>752</v>
      </c>
      <c r="B271" s="36" t="s">
        <v>752</v>
      </c>
      <c r="C271" s="61" t="s">
        <v>679</v>
      </c>
      <c r="D271" s="6" t="s">
        <v>825</v>
      </c>
      <c r="E271" s="77" t="s">
        <v>788</v>
      </c>
      <c r="F271" s="90" t="s">
        <v>1077</v>
      </c>
      <c r="G271" s="64" t="s">
        <v>1164</v>
      </c>
      <c r="H271" s="65" t="s">
        <v>15</v>
      </c>
      <c r="I271" s="66">
        <v>0</v>
      </c>
      <c r="J271" s="67">
        <v>708</v>
      </c>
      <c r="K271" s="68">
        <f t="shared" si="4"/>
        <v>0</v>
      </c>
      <c r="L271" s="69" t="s">
        <v>16</v>
      </c>
    </row>
    <row r="272" spans="1:12" ht="32.25" customHeight="1" x14ac:dyDescent="0.25">
      <c r="A272" s="50">
        <v>46062</v>
      </c>
      <c r="B272" s="36">
        <v>46062</v>
      </c>
      <c r="C272" s="61" t="s">
        <v>680</v>
      </c>
      <c r="D272" s="6" t="s">
        <v>825</v>
      </c>
      <c r="E272" s="77" t="s">
        <v>789</v>
      </c>
      <c r="F272" s="90" t="s">
        <v>1078</v>
      </c>
      <c r="G272" s="64" t="s">
        <v>1164</v>
      </c>
      <c r="H272" s="65" t="s">
        <v>15</v>
      </c>
      <c r="I272" s="66">
        <v>5</v>
      </c>
      <c r="J272" s="67">
        <v>708</v>
      </c>
      <c r="K272" s="68">
        <f t="shared" si="4"/>
        <v>3540</v>
      </c>
      <c r="L272" s="69" t="s">
        <v>16</v>
      </c>
    </row>
    <row r="273" spans="1:12" ht="32.25" customHeight="1" x14ac:dyDescent="0.25">
      <c r="A273" s="50">
        <v>46062</v>
      </c>
      <c r="B273" s="36">
        <v>46062</v>
      </c>
      <c r="C273" s="61" t="s">
        <v>681</v>
      </c>
      <c r="D273" s="6" t="s">
        <v>825</v>
      </c>
      <c r="E273" s="77" t="s">
        <v>790</v>
      </c>
      <c r="F273" s="90" t="s">
        <v>1079</v>
      </c>
      <c r="G273" s="64" t="s">
        <v>1164</v>
      </c>
      <c r="H273" s="65" t="s">
        <v>15</v>
      </c>
      <c r="I273" s="66">
        <v>9</v>
      </c>
      <c r="J273" s="67">
        <v>708</v>
      </c>
      <c r="K273" s="68">
        <f t="shared" si="4"/>
        <v>6372</v>
      </c>
      <c r="L273" s="69" t="s">
        <v>16</v>
      </c>
    </row>
    <row r="274" spans="1:12" ht="32.25" customHeight="1" x14ac:dyDescent="0.25">
      <c r="A274" s="50">
        <v>46062</v>
      </c>
      <c r="B274" s="36">
        <v>46062</v>
      </c>
      <c r="C274" s="61" t="s">
        <v>682</v>
      </c>
      <c r="D274" s="6" t="s">
        <v>825</v>
      </c>
      <c r="E274" s="77" t="s">
        <v>791</v>
      </c>
      <c r="F274" s="90" t="s">
        <v>1080</v>
      </c>
      <c r="G274" s="64" t="s">
        <v>1164</v>
      </c>
      <c r="H274" s="65" t="s">
        <v>15</v>
      </c>
      <c r="I274" s="66">
        <v>0</v>
      </c>
      <c r="J274" s="67">
        <v>708</v>
      </c>
      <c r="K274" s="68">
        <f t="shared" si="4"/>
        <v>0</v>
      </c>
      <c r="L274" s="69" t="s">
        <v>16</v>
      </c>
    </row>
    <row r="275" spans="1:12" ht="32.25" customHeight="1" x14ac:dyDescent="0.25">
      <c r="A275" s="50">
        <v>46062</v>
      </c>
      <c r="B275" s="36">
        <v>46062</v>
      </c>
      <c r="C275" s="61" t="s">
        <v>683</v>
      </c>
      <c r="D275" s="6" t="s">
        <v>825</v>
      </c>
      <c r="E275" s="77" t="s">
        <v>792</v>
      </c>
      <c r="F275" s="90" t="s">
        <v>1081</v>
      </c>
      <c r="G275" s="64" t="s">
        <v>1164</v>
      </c>
      <c r="H275" s="65" t="s">
        <v>15</v>
      </c>
      <c r="I275" s="66">
        <v>1</v>
      </c>
      <c r="J275" s="67">
        <v>708</v>
      </c>
      <c r="K275" s="68">
        <f t="shared" si="4"/>
        <v>708</v>
      </c>
      <c r="L275" s="69" t="s">
        <v>16</v>
      </c>
    </row>
    <row r="276" spans="1:12" ht="32.25" customHeight="1" x14ac:dyDescent="0.25">
      <c r="A276" s="50">
        <v>46062</v>
      </c>
      <c r="B276" s="36">
        <v>46062</v>
      </c>
      <c r="C276" s="61" t="s">
        <v>684</v>
      </c>
      <c r="D276" s="6" t="s">
        <v>825</v>
      </c>
      <c r="E276" s="77" t="s">
        <v>793</v>
      </c>
      <c r="F276" s="90" t="s">
        <v>1082</v>
      </c>
      <c r="G276" s="64" t="s">
        <v>1164</v>
      </c>
      <c r="H276" s="65" t="s">
        <v>15</v>
      </c>
      <c r="I276" s="66">
        <v>5</v>
      </c>
      <c r="J276" s="67">
        <v>708</v>
      </c>
      <c r="K276" s="68">
        <f t="shared" si="4"/>
        <v>3540</v>
      </c>
      <c r="L276" s="69" t="s">
        <v>16</v>
      </c>
    </row>
    <row r="277" spans="1:12" ht="32.25" customHeight="1" x14ac:dyDescent="0.25">
      <c r="A277" s="50">
        <v>46062</v>
      </c>
      <c r="B277" s="36">
        <v>46062</v>
      </c>
      <c r="C277" s="61" t="s">
        <v>685</v>
      </c>
      <c r="D277" s="6" t="s">
        <v>825</v>
      </c>
      <c r="E277" s="77" t="s">
        <v>794</v>
      </c>
      <c r="F277" s="90" t="s">
        <v>1083</v>
      </c>
      <c r="G277" s="64" t="s">
        <v>1152</v>
      </c>
      <c r="H277" s="65" t="s">
        <v>15</v>
      </c>
      <c r="I277" s="66">
        <v>9</v>
      </c>
      <c r="J277" s="67">
        <v>708</v>
      </c>
      <c r="K277" s="68">
        <f t="shared" si="4"/>
        <v>6372</v>
      </c>
      <c r="L277" s="69" t="s">
        <v>16</v>
      </c>
    </row>
    <row r="278" spans="1:12" ht="32.25" customHeight="1" x14ac:dyDescent="0.25">
      <c r="A278" s="50">
        <v>46062</v>
      </c>
      <c r="B278" s="36">
        <v>46062</v>
      </c>
      <c r="C278" s="61" t="s">
        <v>686</v>
      </c>
      <c r="D278" s="6" t="s">
        <v>825</v>
      </c>
      <c r="E278" s="77" t="s">
        <v>795</v>
      </c>
      <c r="F278" s="90" t="s">
        <v>1084</v>
      </c>
      <c r="G278" s="64" t="s">
        <v>1164</v>
      </c>
      <c r="H278" s="65" t="s">
        <v>15</v>
      </c>
      <c r="I278" s="66">
        <v>3</v>
      </c>
      <c r="J278" s="67">
        <v>2700</v>
      </c>
      <c r="K278" s="68">
        <f t="shared" si="4"/>
        <v>8100</v>
      </c>
      <c r="L278" s="69" t="s">
        <v>16</v>
      </c>
    </row>
    <row r="279" spans="1:12" ht="32.25" customHeight="1" x14ac:dyDescent="0.25">
      <c r="A279" s="50">
        <v>46062</v>
      </c>
      <c r="B279" s="36">
        <v>46062</v>
      </c>
      <c r="C279" s="61" t="s">
        <v>687</v>
      </c>
      <c r="D279" s="6" t="s">
        <v>825</v>
      </c>
      <c r="E279" s="77" t="s">
        <v>796</v>
      </c>
      <c r="F279" s="90" t="s">
        <v>1085</v>
      </c>
      <c r="G279" s="64" t="s">
        <v>1164</v>
      </c>
      <c r="H279" s="65" t="s">
        <v>15</v>
      </c>
      <c r="I279" s="66">
        <v>8</v>
      </c>
      <c r="J279" s="67">
        <v>2700</v>
      </c>
      <c r="K279" s="68">
        <f t="shared" si="4"/>
        <v>21600</v>
      </c>
      <c r="L279" s="69" t="s">
        <v>16</v>
      </c>
    </row>
    <row r="280" spans="1:12" ht="32.25" customHeight="1" x14ac:dyDescent="0.25">
      <c r="A280" s="37" t="s">
        <v>753</v>
      </c>
      <c r="B280" s="35" t="s">
        <v>753</v>
      </c>
      <c r="C280" s="61" t="s">
        <v>688</v>
      </c>
      <c r="D280" s="6" t="s">
        <v>825</v>
      </c>
      <c r="E280" s="77" t="s">
        <v>797</v>
      </c>
      <c r="F280" s="90" t="s">
        <v>1086</v>
      </c>
      <c r="G280" s="64" t="s">
        <v>1164</v>
      </c>
      <c r="H280" s="65" t="s">
        <v>15</v>
      </c>
      <c r="I280" s="66">
        <v>12</v>
      </c>
      <c r="J280" s="67">
        <v>2700</v>
      </c>
      <c r="K280" s="68">
        <f t="shared" si="4"/>
        <v>32400</v>
      </c>
      <c r="L280" s="69" t="s">
        <v>16</v>
      </c>
    </row>
    <row r="281" spans="1:12" ht="32.25" customHeight="1" x14ac:dyDescent="0.25">
      <c r="A281" s="51" t="s">
        <v>753</v>
      </c>
      <c r="B281" s="35" t="s">
        <v>753</v>
      </c>
      <c r="C281" s="61" t="s">
        <v>689</v>
      </c>
      <c r="D281" s="6" t="s">
        <v>825</v>
      </c>
      <c r="E281" s="77" t="s">
        <v>798</v>
      </c>
      <c r="F281" s="90" t="s">
        <v>1087</v>
      </c>
      <c r="G281" s="64" t="s">
        <v>1164</v>
      </c>
      <c r="H281" s="65" t="s">
        <v>15</v>
      </c>
      <c r="I281" s="66">
        <v>1</v>
      </c>
      <c r="J281" s="67">
        <v>2700</v>
      </c>
      <c r="K281" s="68">
        <f t="shared" si="4"/>
        <v>2700</v>
      </c>
      <c r="L281" s="69" t="s">
        <v>16</v>
      </c>
    </row>
    <row r="282" spans="1:12" ht="32.25" customHeight="1" x14ac:dyDescent="0.25">
      <c r="A282" s="51" t="s">
        <v>753</v>
      </c>
      <c r="B282" s="35" t="s">
        <v>753</v>
      </c>
      <c r="C282" s="61" t="s">
        <v>690</v>
      </c>
      <c r="D282" s="6" t="s">
        <v>825</v>
      </c>
      <c r="E282" s="77" t="s">
        <v>799</v>
      </c>
      <c r="F282" s="90" t="s">
        <v>1088</v>
      </c>
      <c r="G282" s="64" t="s">
        <v>1164</v>
      </c>
      <c r="H282" s="65" t="s">
        <v>15</v>
      </c>
      <c r="I282" s="66">
        <v>5</v>
      </c>
      <c r="J282" s="67">
        <v>1000</v>
      </c>
      <c r="K282" s="68">
        <f t="shared" si="4"/>
        <v>5000</v>
      </c>
      <c r="L282" s="69" t="s">
        <v>16</v>
      </c>
    </row>
    <row r="283" spans="1:12" ht="32.25" customHeight="1" x14ac:dyDescent="0.25">
      <c r="A283" s="51" t="s">
        <v>753</v>
      </c>
      <c r="B283" s="35" t="s">
        <v>753</v>
      </c>
      <c r="C283" s="61" t="s">
        <v>691</v>
      </c>
      <c r="D283" s="6" t="s">
        <v>825</v>
      </c>
      <c r="E283" s="77" t="s">
        <v>800</v>
      </c>
      <c r="F283" s="90" t="s">
        <v>1089</v>
      </c>
      <c r="G283" s="64" t="s">
        <v>1164</v>
      </c>
      <c r="H283" s="65" t="s">
        <v>15</v>
      </c>
      <c r="I283" s="66">
        <v>2</v>
      </c>
      <c r="J283" s="67">
        <v>1000</v>
      </c>
      <c r="K283" s="68">
        <f t="shared" si="4"/>
        <v>2000</v>
      </c>
      <c r="L283" s="69" t="s">
        <v>16</v>
      </c>
    </row>
    <row r="284" spans="1:12" ht="32.25" customHeight="1" x14ac:dyDescent="0.25">
      <c r="A284" s="51" t="s">
        <v>753</v>
      </c>
      <c r="B284" s="35" t="s">
        <v>753</v>
      </c>
      <c r="C284" s="61" t="s">
        <v>692</v>
      </c>
      <c r="D284" s="6" t="s">
        <v>825</v>
      </c>
      <c r="E284" s="77" t="s">
        <v>795</v>
      </c>
      <c r="F284" s="90" t="s">
        <v>1090</v>
      </c>
      <c r="G284" s="64" t="s">
        <v>1164</v>
      </c>
      <c r="H284" s="65" t="s">
        <v>15</v>
      </c>
      <c r="I284" s="66">
        <v>14</v>
      </c>
      <c r="J284" s="67">
        <v>1000</v>
      </c>
      <c r="K284" s="68">
        <f t="shared" si="4"/>
        <v>14000</v>
      </c>
      <c r="L284" s="69" t="s">
        <v>16</v>
      </c>
    </row>
    <row r="285" spans="1:12" ht="32.25" customHeight="1" x14ac:dyDescent="0.25">
      <c r="A285" s="51" t="s">
        <v>753</v>
      </c>
      <c r="B285" s="35" t="s">
        <v>753</v>
      </c>
      <c r="C285" s="61" t="s">
        <v>693</v>
      </c>
      <c r="D285" s="6" t="s">
        <v>825</v>
      </c>
      <c r="E285" s="77" t="s">
        <v>796</v>
      </c>
      <c r="F285" s="90" t="s">
        <v>1091</v>
      </c>
      <c r="G285" s="64" t="s">
        <v>1164</v>
      </c>
      <c r="H285" s="65" t="s">
        <v>15</v>
      </c>
      <c r="I285" s="66">
        <v>6</v>
      </c>
      <c r="J285" s="67">
        <v>1000</v>
      </c>
      <c r="K285" s="68">
        <f t="shared" si="4"/>
        <v>6000</v>
      </c>
      <c r="L285" s="69" t="s">
        <v>16</v>
      </c>
    </row>
    <row r="286" spans="1:12" ht="32.25" customHeight="1" x14ac:dyDescent="0.25">
      <c r="A286" s="51" t="s">
        <v>753</v>
      </c>
      <c r="B286" s="35" t="s">
        <v>753</v>
      </c>
      <c r="C286" s="61" t="s">
        <v>694</v>
      </c>
      <c r="D286" s="6" t="s">
        <v>825</v>
      </c>
      <c r="E286" s="77" t="s">
        <v>797</v>
      </c>
      <c r="F286" s="90" t="s">
        <v>1092</v>
      </c>
      <c r="G286" s="64" t="s">
        <v>1164</v>
      </c>
      <c r="H286" s="65" t="s">
        <v>15</v>
      </c>
      <c r="I286" s="66">
        <v>1</v>
      </c>
      <c r="J286" s="67">
        <v>1000</v>
      </c>
      <c r="K286" s="68">
        <f t="shared" si="4"/>
        <v>1000</v>
      </c>
      <c r="L286" s="69" t="s">
        <v>16</v>
      </c>
    </row>
    <row r="287" spans="1:12" ht="32.25" customHeight="1" x14ac:dyDescent="0.25">
      <c r="A287" s="51" t="s">
        <v>753</v>
      </c>
      <c r="B287" s="35" t="s">
        <v>753</v>
      </c>
      <c r="C287" s="61" t="s">
        <v>695</v>
      </c>
      <c r="D287" s="6" t="s">
        <v>825</v>
      </c>
      <c r="E287" s="77" t="s">
        <v>798</v>
      </c>
      <c r="F287" s="90" t="s">
        <v>1093</v>
      </c>
      <c r="G287" s="64" t="s">
        <v>1164</v>
      </c>
      <c r="H287" s="65" t="s">
        <v>15</v>
      </c>
      <c r="I287" s="66">
        <v>2</v>
      </c>
      <c r="J287" s="67">
        <v>1000</v>
      </c>
      <c r="K287" s="68">
        <f t="shared" si="4"/>
        <v>2000</v>
      </c>
      <c r="L287" s="69" t="s">
        <v>16</v>
      </c>
    </row>
    <row r="288" spans="1:12" ht="32.25" customHeight="1" x14ac:dyDescent="0.25">
      <c r="A288" s="51" t="s">
        <v>753</v>
      </c>
      <c r="B288" s="35" t="s">
        <v>753</v>
      </c>
      <c r="C288" s="61" t="s">
        <v>696</v>
      </c>
      <c r="D288" s="6" t="s">
        <v>825</v>
      </c>
      <c r="E288" s="77" t="s">
        <v>801</v>
      </c>
      <c r="F288" s="90" t="s">
        <v>1094</v>
      </c>
      <c r="G288" s="64" t="s">
        <v>1164</v>
      </c>
      <c r="H288" s="65" t="s">
        <v>15</v>
      </c>
      <c r="I288" s="66">
        <v>2</v>
      </c>
      <c r="J288" s="67">
        <v>1000</v>
      </c>
      <c r="K288" s="68">
        <f t="shared" si="4"/>
        <v>2000</v>
      </c>
      <c r="L288" s="69" t="s">
        <v>16</v>
      </c>
    </row>
    <row r="289" spans="1:12" ht="32.25" customHeight="1" x14ac:dyDescent="0.25">
      <c r="A289" s="51" t="s">
        <v>753</v>
      </c>
      <c r="B289" s="35" t="s">
        <v>753</v>
      </c>
      <c r="C289" s="61" t="s">
        <v>697</v>
      </c>
      <c r="D289" s="6" t="s">
        <v>825</v>
      </c>
      <c r="E289" s="77" t="s">
        <v>802</v>
      </c>
      <c r="F289" s="90" t="s">
        <v>1095</v>
      </c>
      <c r="G289" s="64" t="s">
        <v>1164</v>
      </c>
      <c r="H289" s="65" t="s">
        <v>15</v>
      </c>
      <c r="I289" s="66">
        <v>1</v>
      </c>
      <c r="J289" s="67">
        <v>1976</v>
      </c>
      <c r="K289" s="68">
        <f t="shared" si="4"/>
        <v>1976</v>
      </c>
      <c r="L289" s="69" t="s">
        <v>16</v>
      </c>
    </row>
    <row r="290" spans="1:12" ht="32.25" customHeight="1" x14ac:dyDescent="0.25">
      <c r="A290" s="51" t="s">
        <v>753</v>
      </c>
      <c r="B290" s="35" t="s">
        <v>753</v>
      </c>
      <c r="C290" s="61" t="s">
        <v>698</v>
      </c>
      <c r="D290" s="6" t="s">
        <v>825</v>
      </c>
      <c r="E290" s="77" t="s">
        <v>803</v>
      </c>
      <c r="F290" s="90" t="s">
        <v>1096</v>
      </c>
      <c r="G290" s="64" t="s">
        <v>1164</v>
      </c>
      <c r="H290" s="65" t="s">
        <v>15</v>
      </c>
      <c r="I290" s="66">
        <v>2</v>
      </c>
      <c r="J290" s="67">
        <v>1976</v>
      </c>
      <c r="K290" s="68">
        <f t="shared" si="4"/>
        <v>3952</v>
      </c>
      <c r="L290" s="69" t="s">
        <v>16</v>
      </c>
    </row>
    <row r="291" spans="1:12" ht="32.25" customHeight="1" x14ac:dyDescent="0.25">
      <c r="A291" s="51" t="s">
        <v>753</v>
      </c>
      <c r="B291" s="35" t="s">
        <v>753</v>
      </c>
      <c r="C291" s="61" t="s">
        <v>699</v>
      </c>
      <c r="D291" s="6" t="s">
        <v>825</v>
      </c>
      <c r="E291" s="77" t="s">
        <v>804</v>
      </c>
      <c r="F291" s="90" t="s">
        <v>1097</v>
      </c>
      <c r="G291" s="64" t="s">
        <v>1164</v>
      </c>
      <c r="H291" s="65" t="s">
        <v>15</v>
      </c>
      <c r="I291" s="66">
        <v>1</v>
      </c>
      <c r="J291" s="67">
        <v>1976</v>
      </c>
      <c r="K291" s="68">
        <f t="shared" si="4"/>
        <v>1976</v>
      </c>
      <c r="L291" s="69" t="s">
        <v>16</v>
      </c>
    </row>
    <row r="292" spans="1:12" ht="32.25" customHeight="1" x14ac:dyDescent="0.25">
      <c r="A292" s="51" t="s">
        <v>753</v>
      </c>
      <c r="B292" s="35" t="s">
        <v>753</v>
      </c>
      <c r="C292" s="61" t="s">
        <v>700</v>
      </c>
      <c r="D292" s="6" t="s">
        <v>825</v>
      </c>
      <c r="E292" s="77" t="s">
        <v>805</v>
      </c>
      <c r="F292" s="90" t="s">
        <v>1098</v>
      </c>
      <c r="G292" s="64" t="s">
        <v>1164</v>
      </c>
      <c r="H292" s="65" t="s">
        <v>15</v>
      </c>
      <c r="I292" s="66">
        <v>3</v>
      </c>
      <c r="J292" s="67">
        <v>1976</v>
      </c>
      <c r="K292" s="68">
        <f t="shared" si="4"/>
        <v>5928</v>
      </c>
      <c r="L292" s="69" t="s">
        <v>16</v>
      </c>
    </row>
    <row r="293" spans="1:12" ht="32.25" customHeight="1" x14ac:dyDescent="0.25">
      <c r="A293" s="51" t="s">
        <v>753</v>
      </c>
      <c r="B293" s="35" t="s">
        <v>753</v>
      </c>
      <c r="C293" s="61" t="s">
        <v>701</v>
      </c>
      <c r="D293" s="6" t="s">
        <v>825</v>
      </c>
      <c r="E293" s="77" t="s">
        <v>806</v>
      </c>
      <c r="F293" s="90" t="s">
        <v>1099</v>
      </c>
      <c r="G293" s="64" t="s">
        <v>1164</v>
      </c>
      <c r="H293" s="65" t="s">
        <v>15</v>
      </c>
      <c r="I293" s="66">
        <v>8</v>
      </c>
      <c r="J293" s="67">
        <v>1976</v>
      </c>
      <c r="K293" s="68">
        <f t="shared" si="4"/>
        <v>15808</v>
      </c>
      <c r="L293" s="69" t="s">
        <v>16</v>
      </c>
    </row>
    <row r="294" spans="1:12" ht="32.25" customHeight="1" x14ac:dyDescent="0.25">
      <c r="A294" s="51" t="s">
        <v>753</v>
      </c>
      <c r="B294" s="35" t="s">
        <v>753</v>
      </c>
      <c r="C294" s="61" t="s">
        <v>702</v>
      </c>
      <c r="D294" s="6" t="s">
        <v>825</v>
      </c>
      <c r="E294" s="77" t="s">
        <v>789</v>
      </c>
      <c r="F294" s="90" t="s">
        <v>1100</v>
      </c>
      <c r="G294" s="64" t="s">
        <v>1164</v>
      </c>
      <c r="H294" s="65" t="s">
        <v>15</v>
      </c>
      <c r="I294" s="66">
        <v>0</v>
      </c>
      <c r="J294" s="67">
        <v>730</v>
      </c>
      <c r="K294" s="68">
        <f t="shared" si="4"/>
        <v>0</v>
      </c>
      <c r="L294" s="69" t="s">
        <v>16</v>
      </c>
    </row>
    <row r="295" spans="1:12" ht="32.25" customHeight="1" x14ac:dyDescent="0.25">
      <c r="A295" s="51" t="s">
        <v>753</v>
      </c>
      <c r="B295" s="35" t="s">
        <v>753</v>
      </c>
      <c r="C295" s="61" t="s">
        <v>703</v>
      </c>
      <c r="D295" s="6" t="s">
        <v>825</v>
      </c>
      <c r="E295" s="77" t="s">
        <v>790</v>
      </c>
      <c r="F295" s="90" t="s">
        <v>1101</v>
      </c>
      <c r="G295" s="64" t="s">
        <v>1164</v>
      </c>
      <c r="H295" s="65" t="s">
        <v>15</v>
      </c>
      <c r="I295" s="66">
        <v>11</v>
      </c>
      <c r="J295" s="67">
        <v>730</v>
      </c>
      <c r="K295" s="68">
        <f t="shared" si="4"/>
        <v>8030</v>
      </c>
      <c r="L295" s="69" t="s">
        <v>16</v>
      </c>
    </row>
    <row r="296" spans="1:12" ht="32.25" customHeight="1" x14ac:dyDescent="0.25">
      <c r="A296" s="52" t="s">
        <v>754</v>
      </c>
      <c r="B296" s="54" t="s">
        <v>754</v>
      </c>
      <c r="C296" s="61" t="s">
        <v>704</v>
      </c>
      <c r="D296" s="6" t="s">
        <v>825</v>
      </c>
      <c r="E296" s="77" t="s">
        <v>791</v>
      </c>
      <c r="F296" s="90" t="s">
        <v>1102</v>
      </c>
      <c r="G296" s="64" t="s">
        <v>1164</v>
      </c>
      <c r="H296" s="65" t="s">
        <v>15</v>
      </c>
      <c r="I296" s="66">
        <v>5</v>
      </c>
      <c r="J296" s="67">
        <v>730</v>
      </c>
      <c r="K296" s="68">
        <f t="shared" si="4"/>
        <v>3650</v>
      </c>
      <c r="L296" s="69" t="s">
        <v>16</v>
      </c>
    </row>
    <row r="297" spans="1:12" ht="32.25" customHeight="1" x14ac:dyDescent="0.25">
      <c r="A297" s="52" t="s">
        <v>754</v>
      </c>
      <c r="B297" s="54" t="s">
        <v>754</v>
      </c>
      <c r="C297" s="61" t="s">
        <v>705</v>
      </c>
      <c r="D297" s="6" t="s">
        <v>825</v>
      </c>
      <c r="E297" s="77" t="s">
        <v>792</v>
      </c>
      <c r="F297" s="90" t="s">
        <v>1103</v>
      </c>
      <c r="G297" s="64" t="s">
        <v>1164</v>
      </c>
      <c r="H297" s="65" t="s">
        <v>15</v>
      </c>
      <c r="I297" s="66">
        <v>0</v>
      </c>
      <c r="J297" s="67">
        <v>730</v>
      </c>
      <c r="K297" s="68">
        <f t="shared" si="4"/>
        <v>0</v>
      </c>
      <c r="L297" s="69" t="s">
        <v>16</v>
      </c>
    </row>
    <row r="298" spans="1:12" ht="32.25" customHeight="1" x14ac:dyDescent="0.25">
      <c r="A298" s="52" t="s">
        <v>754</v>
      </c>
      <c r="B298" s="54" t="s">
        <v>754</v>
      </c>
      <c r="C298" s="62" t="s">
        <v>706</v>
      </c>
      <c r="D298" s="6" t="s">
        <v>825</v>
      </c>
      <c r="E298" s="84" t="s">
        <v>807</v>
      </c>
      <c r="F298" s="90" t="s">
        <v>1104</v>
      </c>
      <c r="G298" s="64" t="s">
        <v>1157</v>
      </c>
      <c r="H298" s="65" t="s">
        <v>15</v>
      </c>
      <c r="I298" s="66">
        <v>477</v>
      </c>
      <c r="J298" s="67">
        <v>150</v>
      </c>
      <c r="K298" s="68">
        <f t="shared" si="4"/>
        <v>71550</v>
      </c>
      <c r="L298" s="69" t="s">
        <v>16</v>
      </c>
    </row>
    <row r="299" spans="1:12" ht="32.25" customHeight="1" x14ac:dyDescent="0.25">
      <c r="A299" s="52" t="s">
        <v>754</v>
      </c>
      <c r="B299" s="54" t="s">
        <v>754</v>
      </c>
      <c r="C299" s="62" t="s">
        <v>707</v>
      </c>
      <c r="D299" s="6" t="s">
        <v>825</v>
      </c>
      <c r="E299" s="84" t="s">
        <v>807</v>
      </c>
      <c r="F299" s="90" t="s">
        <v>1105</v>
      </c>
      <c r="G299" s="64" t="s">
        <v>1172</v>
      </c>
      <c r="H299" s="65" t="s">
        <v>15</v>
      </c>
      <c r="I299" s="66">
        <v>290</v>
      </c>
      <c r="J299" s="67">
        <v>175</v>
      </c>
      <c r="K299" s="68">
        <f t="shared" si="4"/>
        <v>50750</v>
      </c>
      <c r="L299" s="69" t="s">
        <v>16</v>
      </c>
    </row>
    <row r="300" spans="1:12" ht="32.25" customHeight="1" x14ac:dyDescent="0.25">
      <c r="A300" s="51" t="s">
        <v>60</v>
      </c>
      <c r="B300" s="35" t="s">
        <v>60</v>
      </c>
      <c r="C300" s="62" t="s">
        <v>708</v>
      </c>
      <c r="D300" s="6" t="s">
        <v>825</v>
      </c>
      <c r="E300" s="76" t="s">
        <v>263</v>
      </c>
      <c r="F300" s="90" t="s">
        <v>1106</v>
      </c>
      <c r="G300" s="64" t="s">
        <v>1154</v>
      </c>
      <c r="H300" s="65" t="s">
        <v>15</v>
      </c>
      <c r="I300" s="66">
        <v>55</v>
      </c>
      <c r="J300" s="67">
        <v>175</v>
      </c>
      <c r="K300" s="68">
        <f t="shared" si="4"/>
        <v>9625</v>
      </c>
      <c r="L300" s="69" t="s">
        <v>16</v>
      </c>
    </row>
    <row r="301" spans="1:12" ht="32.25" customHeight="1" x14ac:dyDescent="0.25">
      <c r="A301" s="51" t="s">
        <v>755</v>
      </c>
      <c r="B301" s="35" t="s">
        <v>755</v>
      </c>
      <c r="C301" s="62" t="s">
        <v>709</v>
      </c>
      <c r="D301" s="6" t="s">
        <v>825</v>
      </c>
      <c r="E301" s="84" t="s">
        <v>807</v>
      </c>
      <c r="F301" s="90" t="s">
        <v>1107</v>
      </c>
      <c r="G301" s="64" t="s">
        <v>1164</v>
      </c>
      <c r="H301" s="65" t="s">
        <v>15</v>
      </c>
      <c r="I301" s="66">
        <v>0</v>
      </c>
      <c r="J301" s="67">
        <v>750</v>
      </c>
      <c r="K301" s="68">
        <f t="shared" si="4"/>
        <v>0</v>
      </c>
      <c r="L301" s="69" t="s">
        <v>16</v>
      </c>
    </row>
    <row r="302" spans="1:12" ht="32.25" customHeight="1" x14ac:dyDescent="0.25">
      <c r="A302" s="51" t="s">
        <v>756</v>
      </c>
      <c r="B302" s="35" t="s">
        <v>756</v>
      </c>
      <c r="C302" s="61" t="s">
        <v>710</v>
      </c>
      <c r="D302" s="6" t="s">
        <v>825</v>
      </c>
      <c r="E302" s="77" t="s">
        <v>788</v>
      </c>
      <c r="F302" s="90" t="s">
        <v>1108</v>
      </c>
      <c r="G302" s="64" t="s">
        <v>1164</v>
      </c>
      <c r="H302" s="65" t="s">
        <v>15</v>
      </c>
      <c r="I302" s="66">
        <v>0</v>
      </c>
      <c r="J302" s="67">
        <v>730</v>
      </c>
      <c r="K302" s="68">
        <f t="shared" si="4"/>
        <v>0</v>
      </c>
      <c r="L302" s="69" t="s">
        <v>16</v>
      </c>
    </row>
    <row r="303" spans="1:12" ht="32.25" customHeight="1" x14ac:dyDescent="0.25">
      <c r="A303" s="51" t="s">
        <v>757</v>
      </c>
      <c r="B303" s="51" t="s">
        <v>757</v>
      </c>
      <c r="C303" s="61" t="s">
        <v>711</v>
      </c>
      <c r="D303" s="6" t="s">
        <v>825</v>
      </c>
      <c r="E303" s="77" t="s">
        <v>788</v>
      </c>
      <c r="F303" s="90" t="s">
        <v>1109</v>
      </c>
      <c r="G303" s="64" t="s">
        <v>1164</v>
      </c>
      <c r="H303" s="65" t="s">
        <v>15</v>
      </c>
      <c r="I303" s="66">
        <v>30</v>
      </c>
      <c r="J303" s="67">
        <v>730</v>
      </c>
      <c r="K303" s="68">
        <f t="shared" si="4"/>
        <v>21900</v>
      </c>
      <c r="L303" s="69" t="s">
        <v>16</v>
      </c>
    </row>
    <row r="304" spans="1:12" ht="32.25" customHeight="1" x14ac:dyDescent="0.25">
      <c r="A304" s="51" t="s">
        <v>754</v>
      </c>
      <c r="B304" s="35" t="s">
        <v>754</v>
      </c>
      <c r="C304" s="61" t="s">
        <v>712</v>
      </c>
      <c r="D304" s="6" t="s">
        <v>825</v>
      </c>
      <c r="E304" s="77" t="s">
        <v>788</v>
      </c>
      <c r="F304" s="90" t="s">
        <v>1110</v>
      </c>
      <c r="G304" s="64" t="s">
        <v>1164</v>
      </c>
      <c r="H304" s="65" t="s">
        <v>15</v>
      </c>
      <c r="I304" s="66">
        <v>10</v>
      </c>
      <c r="J304" s="67">
        <v>730</v>
      </c>
      <c r="K304" s="68">
        <f t="shared" si="4"/>
        <v>7300</v>
      </c>
      <c r="L304" s="69" t="s">
        <v>16</v>
      </c>
    </row>
    <row r="305" spans="1:12" ht="32.25" customHeight="1" x14ac:dyDescent="0.25">
      <c r="A305" s="51" t="s">
        <v>754</v>
      </c>
      <c r="B305" s="35" t="s">
        <v>754</v>
      </c>
      <c r="C305" s="61" t="s">
        <v>713</v>
      </c>
      <c r="D305" s="6" t="s">
        <v>825</v>
      </c>
      <c r="E305" s="84" t="s">
        <v>807</v>
      </c>
      <c r="F305" s="90" t="s">
        <v>1111</v>
      </c>
      <c r="G305" s="64" t="s">
        <v>1164</v>
      </c>
      <c r="H305" s="65" t="s">
        <v>15</v>
      </c>
      <c r="I305" s="66">
        <v>86</v>
      </c>
      <c r="J305" s="67">
        <v>1450</v>
      </c>
      <c r="K305" s="68">
        <f t="shared" si="4"/>
        <v>124700</v>
      </c>
      <c r="L305" s="69" t="s">
        <v>16</v>
      </c>
    </row>
    <row r="306" spans="1:12" ht="32.25" customHeight="1" x14ac:dyDescent="0.25">
      <c r="A306" s="51" t="s">
        <v>754</v>
      </c>
      <c r="B306" s="35" t="s">
        <v>754</v>
      </c>
      <c r="C306" s="61" t="s">
        <v>714</v>
      </c>
      <c r="D306" s="6" t="s">
        <v>825</v>
      </c>
      <c r="E306" s="84" t="s">
        <v>807</v>
      </c>
      <c r="F306" s="90" t="s">
        <v>1112</v>
      </c>
      <c r="G306" s="64" t="s">
        <v>1158</v>
      </c>
      <c r="H306" s="65" t="s">
        <v>15</v>
      </c>
      <c r="I306" s="66">
        <v>288</v>
      </c>
      <c r="J306" s="67">
        <v>250</v>
      </c>
      <c r="K306" s="68">
        <f t="shared" si="4"/>
        <v>72000</v>
      </c>
      <c r="L306" s="69" t="s">
        <v>16</v>
      </c>
    </row>
    <row r="307" spans="1:12" ht="32.25" customHeight="1" x14ac:dyDescent="0.25">
      <c r="A307" s="51" t="s">
        <v>758</v>
      </c>
      <c r="B307" s="35" t="s">
        <v>758</v>
      </c>
      <c r="C307" s="61" t="s">
        <v>715</v>
      </c>
      <c r="D307" s="6" t="s">
        <v>825</v>
      </c>
      <c r="E307" s="84" t="s">
        <v>807</v>
      </c>
      <c r="F307" s="90" t="s">
        <v>1113</v>
      </c>
      <c r="G307" s="64" t="s">
        <v>1172</v>
      </c>
      <c r="H307" s="65" t="s">
        <v>15</v>
      </c>
      <c r="I307" s="66">
        <v>290</v>
      </c>
      <c r="J307" s="67">
        <v>250</v>
      </c>
      <c r="K307" s="68">
        <f t="shared" si="4"/>
        <v>72500</v>
      </c>
      <c r="L307" s="69" t="s">
        <v>16</v>
      </c>
    </row>
    <row r="308" spans="1:12" ht="32.25" customHeight="1" x14ac:dyDescent="0.25">
      <c r="A308" s="50">
        <v>46183</v>
      </c>
      <c r="B308" s="36">
        <v>46183</v>
      </c>
      <c r="C308" s="61" t="s">
        <v>716</v>
      </c>
      <c r="D308" s="6" t="s">
        <v>825</v>
      </c>
      <c r="E308" s="84" t="s">
        <v>807</v>
      </c>
      <c r="F308" s="90" t="s">
        <v>1114</v>
      </c>
      <c r="G308" s="64" t="s">
        <v>1164</v>
      </c>
      <c r="H308" s="65" t="s">
        <v>15</v>
      </c>
      <c r="I308" s="66">
        <v>7</v>
      </c>
      <c r="J308" s="67">
        <v>1450</v>
      </c>
      <c r="K308" s="68">
        <f t="shared" si="4"/>
        <v>10150</v>
      </c>
      <c r="L308" s="69" t="s">
        <v>16</v>
      </c>
    </row>
    <row r="309" spans="1:12" ht="32.25" customHeight="1" x14ac:dyDescent="0.25">
      <c r="A309" s="50">
        <v>46183</v>
      </c>
      <c r="B309" s="36">
        <v>46183</v>
      </c>
      <c r="C309" s="63" t="s">
        <v>717</v>
      </c>
      <c r="D309" s="6" t="s">
        <v>825</v>
      </c>
      <c r="E309" s="85" t="s">
        <v>808</v>
      </c>
      <c r="F309" s="90" t="s">
        <v>1115</v>
      </c>
      <c r="G309" s="64" t="s">
        <v>1152</v>
      </c>
      <c r="H309" s="65" t="s">
        <v>15</v>
      </c>
      <c r="I309" s="66">
        <v>22</v>
      </c>
      <c r="J309" s="67">
        <v>3303</v>
      </c>
      <c r="K309" s="68">
        <f t="shared" si="4"/>
        <v>72666</v>
      </c>
      <c r="L309" s="69" t="s">
        <v>16</v>
      </c>
    </row>
    <row r="310" spans="1:12" ht="32.25" customHeight="1" x14ac:dyDescent="0.25">
      <c r="A310" s="51" t="s">
        <v>758</v>
      </c>
      <c r="B310" s="35" t="s">
        <v>758</v>
      </c>
      <c r="C310" s="61" t="s">
        <v>718</v>
      </c>
      <c r="D310" s="6" t="s">
        <v>825</v>
      </c>
      <c r="E310" s="77" t="s">
        <v>808</v>
      </c>
      <c r="F310" s="90" t="s">
        <v>1116</v>
      </c>
      <c r="G310" s="64" t="s">
        <v>1173</v>
      </c>
      <c r="H310" s="65" t="s">
        <v>15</v>
      </c>
      <c r="I310" s="66">
        <v>4</v>
      </c>
      <c r="J310" s="67">
        <v>3303</v>
      </c>
      <c r="K310" s="68">
        <f t="shared" si="4"/>
        <v>13212</v>
      </c>
      <c r="L310" s="69" t="s">
        <v>16</v>
      </c>
    </row>
    <row r="311" spans="1:12" ht="32.25" customHeight="1" x14ac:dyDescent="0.25">
      <c r="A311" s="47" t="s">
        <v>645</v>
      </c>
      <c r="B311" s="31" t="s">
        <v>636</v>
      </c>
      <c r="C311" s="61" t="s">
        <v>719</v>
      </c>
      <c r="D311" s="6" t="s">
        <v>836</v>
      </c>
      <c r="E311" s="86">
        <v>48101915</v>
      </c>
      <c r="F311" s="90" t="s">
        <v>1117</v>
      </c>
      <c r="G311" s="64" t="s">
        <v>1168</v>
      </c>
      <c r="H311" s="65" t="s">
        <v>15</v>
      </c>
      <c r="I311" s="70">
        <v>3</v>
      </c>
      <c r="J311" s="67">
        <v>1050</v>
      </c>
      <c r="K311" s="68">
        <f t="shared" si="4"/>
        <v>3150</v>
      </c>
      <c r="L311" s="69" t="s">
        <v>16</v>
      </c>
    </row>
    <row r="312" spans="1:12" ht="32.25" customHeight="1" x14ac:dyDescent="0.25">
      <c r="A312" s="51" t="s">
        <v>759</v>
      </c>
      <c r="B312" s="35" t="s">
        <v>759</v>
      </c>
      <c r="C312" s="61" t="s">
        <v>720</v>
      </c>
      <c r="D312" s="6" t="s">
        <v>837</v>
      </c>
      <c r="E312" s="87" t="s">
        <v>809</v>
      </c>
      <c r="F312" s="90" t="s">
        <v>1118</v>
      </c>
      <c r="G312" s="64" t="s">
        <v>1168</v>
      </c>
      <c r="H312" s="65" t="s">
        <v>15</v>
      </c>
      <c r="I312" s="70">
        <v>2</v>
      </c>
      <c r="J312" s="67">
        <v>1500</v>
      </c>
      <c r="K312" s="68">
        <f t="shared" si="4"/>
        <v>3000</v>
      </c>
      <c r="L312" s="69" t="s">
        <v>16</v>
      </c>
    </row>
    <row r="313" spans="1:12" ht="32.25" customHeight="1" x14ac:dyDescent="0.25">
      <c r="A313" s="50">
        <v>44475</v>
      </c>
      <c r="B313" s="36" t="s">
        <v>766</v>
      </c>
      <c r="C313" s="61" t="s">
        <v>721</v>
      </c>
      <c r="D313" s="6" t="s">
        <v>825</v>
      </c>
      <c r="E313" s="77" t="s">
        <v>810</v>
      </c>
      <c r="F313" s="90" t="s">
        <v>1119</v>
      </c>
      <c r="G313" s="64" t="s">
        <v>1168</v>
      </c>
      <c r="H313" s="65" t="s">
        <v>15</v>
      </c>
      <c r="I313" s="70">
        <v>3</v>
      </c>
      <c r="J313" s="67">
        <v>110</v>
      </c>
      <c r="K313" s="68">
        <f t="shared" si="4"/>
        <v>330</v>
      </c>
      <c r="L313" s="69" t="s">
        <v>16</v>
      </c>
    </row>
    <row r="314" spans="1:12" ht="32.25" customHeight="1" x14ac:dyDescent="0.25">
      <c r="A314" s="50">
        <v>44475</v>
      </c>
      <c r="B314" s="36">
        <v>44475</v>
      </c>
      <c r="C314" s="61" t="s">
        <v>722</v>
      </c>
      <c r="D314" s="6" t="s">
        <v>825</v>
      </c>
      <c r="E314" s="77" t="s">
        <v>811</v>
      </c>
      <c r="F314" s="90" t="s">
        <v>1120</v>
      </c>
      <c r="G314" s="64" t="s">
        <v>1168</v>
      </c>
      <c r="H314" s="65" t="s">
        <v>15</v>
      </c>
      <c r="I314" s="70">
        <v>0</v>
      </c>
      <c r="J314" s="67">
        <v>945</v>
      </c>
      <c r="K314" s="68">
        <f t="shared" si="4"/>
        <v>0</v>
      </c>
      <c r="L314" s="69" t="s">
        <v>16</v>
      </c>
    </row>
    <row r="315" spans="1:12" ht="32.25" customHeight="1" x14ac:dyDescent="0.25">
      <c r="A315" s="51" t="s">
        <v>760</v>
      </c>
      <c r="B315" s="35" t="s">
        <v>760</v>
      </c>
      <c r="C315" s="61" t="s">
        <v>723</v>
      </c>
      <c r="D315" s="6" t="s">
        <v>825</v>
      </c>
      <c r="E315" s="77" t="s">
        <v>812</v>
      </c>
      <c r="F315" s="90" t="s">
        <v>1121</v>
      </c>
      <c r="G315" s="64" t="s">
        <v>1168</v>
      </c>
      <c r="H315" s="65" t="s">
        <v>15</v>
      </c>
      <c r="I315" s="70">
        <v>16</v>
      </c>
      <c r="J315" s="67">
        <v>150</v>
      </c>
      <c r="K315" s="68">
        <f t="shared" si="4"/>
        <v>2400</v>
      </c>
      <c r="L315" s="69" t="s">
        <v>16</v>
      </c>
    </row>
    <row r="316" spans="1:12" ht="32.25" customHeight="1" x14ac:dyDescent="0.25">
      <c r="A316" s="38">
        <v>42340</v>
      </c>
      <c r="B316" s="22">
        <v>46302</v>
      </c>
      <c r="C316" s="61" t="s">
        <v>724</v>
      </c>
      <c r="D316" s="6" t="s">
        <v>825</v>
      </c>
      <c r="E316" s="77" t="s">
        <v>813</v>
      </c>
      <c r="F316" s="90" t="s">
        <v>1122</v>
      </c>
      <c r="G316" s="64" t="s">
        <v>1155</v>
      </c>
      <c r="H316" s="65" t="s">
        <v>15</v>
      </c>
      <c r="I316" s="70">
        <v>27</v>
      </c>
      <c r="J316" s="67">
        <v>185</v>
      </c>
      <c r="K316" s="68">
        <f t="shared" si="4"/>
        <v>4995</v>
      </c>
      <c r="L316" s="69" t="s">
        <v>16</v>
      </c>
    </row>
    <row r="317" spans="1:12" ht="32.25" customHeight="1" x14ac:dyDescent="0.25">
      <c r="A317" s="51" t="s">
        <v>74</v>
      </c>
      <c r="B317" s="50">
        <v>41677</v>
      </c>
      <c r="C317" s="61" t="s">
        <v>725</v>
      </c>
      <c r="D317" s="6" t="s">
        <v>825</v>
      </c>
      <c r="E317" s="77" t="s">
        <v>813</v>
      </c>
      <c r="F317" s="90" t="s">
        <v>1123</v>
      </c>
      <c r="G317" s="64" t="s">
        <v>1168</v>
      </c>
      <c r="H317" s="65" t="s">
        <v>15</v>
      </c>
      <c r="I317" s="70">
        <v>4</v>
      </c>
      <c r="J317" s="67">
        <v>300</v>
      </c>
      <c r="K317" s="68">
        <f t="shared" si="4"/>
        <v>1200</v>
      </c>
      <c r="L317" s="69" t="s">
        <v>16</v>
      </c>
    </row>
    <row r="318" spans="1:12" ht="32.25" customHeight="1" x14ac:dyDescent="0.25">
      <c r="A318" s="50">
        <v>44356</v>
      </c>
      <c r="B318" s="35" t="s">
        <v>758</v>
      </c>
      <c r="C318" s="61" t="s">
        <v>726</v>
      </c>
      <c r="D318" s="6" t="s">
        <v>825</v>
      </c>
      <c r="E318" s="85" t="s">
        <v>814</v>
      </c>
      <c r="F318" s="90" t="s">
        <v>1124</v>
      </c>
      <c r="G318" s="64" t="s">
        <v>1168</v>
      </c>
      <c r="H318" s="65" t="s">
        <v>15</v>
      </c>
      <c r="I318" s="70">
        <v>34</v>
      </c>
      <c r="J318" s="67">
        <v>945</v>
      </c>
      <c r="K318" s="68">
        <f t="shared" si="4"/>
        <v>32130</v>
      </c>
      <c r="L318" s="69" t="s">
        <v>16</v>
      </c>
    </row>
    <row r="319" spans="1:12" ht="32.25" customHeight="1" x14ac:dyDescent="0.25">
      <c r="A319" s="51" t="s">
        <v>762</v>
      </c>
      <c r="B319" s="35" t="s">
        <v>762</v>
      </c>
      <c r="C319" s="61" t="s">
        <v>727</v>
      </c>
      <c r="D319" s="6" t="s">
        <v>825</v>
      </c>
      <c r="E319" s="77" t="s">
        <v>814</v>
      </c>
      <c r="F319" s="90" t="s">
        <v>1125</v>
      </c>
      <c r="G319" s="64" t="s">
        <v>1168</v>
      </c>
      <c r="H319" s="65" t="s">
        <v>15</v>
      </c>
      <c r="I319" s="70">
        <v>3</v>
      </c>
      <c r="J319" s="67">
        <v>300</v>
      </c>
      <c r="K319" s="68">
        <f t="shared" si="4"/>
        <v>900</v>
      </c>
      <c r="L319" s="69" t="s">
        <v>16</v>
      </c>
    </row>
    <row r="320" spans="1:12" ht="32.25" customHeight="1" x14ac:dyDescent="0.25">
      <c r="A320" s="50">
        <v>45756</v>
      </c>
      <c r="B320" s="36">
        <v>45756</v>
      </c>
      <c r="C320" s="61" t="s">
        <v>728</v>
      </c>
      <c r="D320" s="6" t="s">
        <v>838</v>
      </c>
      <c r="E320" s="86">
        <v>48101915</v>
      </c>
      <c r="F320" s="90" t="s">
        <v>1126</v>
      </c>
      <c r="G320" s="64" t="s">
        <v>1168</v>
      </c>
      <c r="H320" s="65" t="s">
        <v>15</v>
      </c>
      <c r="I320" s="70">
        <v>2</v>
      </c>
      <c r="J320" s="67">
        <v>1100</v>
      </c>
      <c r="K320" s="68">
        <f t="shared" si="4"/>
        <v>2200</v>
      </c>
      <c r="L320" s="69" t="s">
        <v>16</v>
      </c>
    </row>
    <row r="321" spans="1:114" ht="32.25" customHeight="1" x14ac:dyDescent="0.25">
      <c r="A321" s="50">
        <v>45756</v>
      </c>
      <c r="B321" s="36">
        <v>45756</v>
      </c>
      <c r="C321" s="61" t="s">
        <v>729</v>
      </c>
      <c r="D321" s="6" t="s">
        <v>825</v>
      </c>
      <c r="E321" s="77" t="s">
        <v>815</v>
      </c>
      <c r="F321" s="90" t="s">
        <v>1127</v>
      </c>
      <c r="G321" s="64" t="s">
        <v>1168</v>
      </c>
      <c r="H321" s="65" t="s">
        <v>15</v>
      </c>
      <c r="I321" s="70">
        <v>0</v>
      </c>
      <c r="J321" s="67">
        <v>2500</v>
      </c>
      <c r="K321" s="68">
        <f t="shared" si="4"/>
        <v>0</v>
      </c>
      <c r="L321" s="69" t="s">
        <v>16</v>
      </c>
    </row>
    <row r="322" spans="1:114" ht="32.25" customHeight="1" x14ac:dyDescent="0.25">
      <c r="A322" s="51" t="s">
        <v>74</v>
      </c>
      <c r="B322" s="35" t="s">
        <v>764</v>
      </c>
      <c r="C322" s="71" t="s">
        <v>730</v>
      </c>
      <c r="D322" s="73" t="s">
        <v>825</v>
      </c>
      <c r="E322" s="88" t="s">
        <v>815</v>
      </c>
      <c r="F322" s="90" t="s">
        <v>1128</v>
      </c>
      <c r="G322" s="64" t="s">
        <v>1168</v>
      </c>
      <c r="H322" s="65" t="s">
        <v>15</v>
      </c>
      <c r="I322" s="70">
        <v>2</v>
      </c>
      <c r="J322" s="67">
        <v>900</v>
      </c>
      <c r="K322" s="68">
        <f t="shared" si="4"/>
        <v>1800</v>
      </c>
      <c r="L322" s="69" t="s">
        <v>16</v>
      </c>
    </row>
    <row r="323" spans="1:114" ht="32.25" customHeight="1" x14ac:dyDescent="0.25">
      <c r="A323" s="51" t="s">
        <v>74</v>
      </c>
      <c r="B323" s="35" t="s">
        <v>765</v>
      </c>
      <c r="C323" s="72" t="s">
        <v>731</v>
      </c>
      <c r="D323" s="74" t="s">
        <v>839</v>
      </c>
      <c r="E323" s="89" t="s">
        <v>816</v>
      </c>
      <c r="F323" s="90" t="s">
        <v>1129</v>
      </c>
      <c r="G323" s="64" t="s">
        <v>1155</v>
      </c>
      <c r="H323" s="65" t="s">
        <v>15</v>
      </c>
      <c r="I323" s="70">
        <v>4</v>
      </c>
      <c r="J323" s="67">
        <v>4450</v>
      </c>
      <c r="K323" s="68">
        <f t="shared" si="4"/>
        <v>17800</v>
      </c>
      <c r="L323" s="69" t="s">
        <v>16</v>
      </c>
    </row>
    <row r="324" spans="1:114" ht="32.25" customHeight="1" x14ac:dyDescent="0.25">
      <c r="A324" s="56">
        <v>44445</v>
      </c>
      <c r="B324" s="56">
        <v>44445</v>
      </c>
      <c r="C324" s="63" t="s">
        <v>732</v>
      </c>
      <c r="D324" s="75" t="s">
        <v>825</v>
      </c>
      <c r="E324" s="87" t="s">
        <v>817</v>
      </c>
      <c r="F324" s="90" t="s">
        <v>1130</v>
      </c>
      <c r="G324" s="64" t="s">
        <v>1152</v>
      </c>
      <c r="H324" s="65" t="s">
        <v>15</v>
      </c>
      <c r="I324" s="70">
        <v>0</v>
      </c>
      <c r="J324" s="67">
        <v>1500</v>
      </c>
      <c r="K324" s="68">
        <f t="shared" si="4"/>
        <v>0</v>
      </c>
      <c r="L324" s="69" t="s">
        <v>16</v>
      </c>
    </row>
    <row r="325" spans="1:114" s="57" customFormat="1" ht="32.25" customHeight="1" x14ac:dyDescent="0.25">
      <c r="A325" s="56">
        <v>44445</v>
      </c>
      <c r="B325" s="56">
        <v>44445</v>
      </c>
      <c r="C325" s="61" t="s">
        <v>733</v>
      </c>
      <c r="D325" s="6" t="s">
        <v>825</v>
      </c>
      <c r="E325" s="77" t="s">
        <v>818</v>
      </c>
      <c r="F325" s="90" t="s">
        <v>1131</v>
      </c>
      <c r="G325" s="64" t="s">
        <v>1168</v>
      </c>
      <c r="H325" s="65" t="s">
        <v>15</v>
      </c>
      <c r="I325" s="70">
        <v>12</v>
      </c>
      <c r="J325" s="67">
        <v>450</v>
      </c>
      <c r="K325" s="68">
        <f t="shared" si="4"/>
        <v>5400</v>
      </c>
      <c r="L325" s="69" t="s">
        <v>16</v>
      </c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</row>
    <row r="326" spans="1:114" s="55" customFormat="1" ht="32.25" customHeight="1" x14ac:dyDescent="0.25">
      <c r="A326" s="50">
        <v>44475</v>
      </c>
      <c r="B326" s="50">
        <v>44475</v>
      </c>
      <c r="C326" s="61" t="s">
        <v>734</v>
      </c>
      <c r="D326" s="6" t="s">
        <v>825</v>
      </c>
      <c r="E326" s="77" t="s">
        <v>819</v>
      </c>
      <c r="F326" s="90" t="s">
        <v>1132</v>
      </c>
      <c r="G326" s="64" t="s">
        <v>1168</v>
      </c>
      <c r="H326" s="65" t="s">
        <v>15</v>
      </c>
      <c r="I326" s="70">
        <v>6</v>
      </c>
      <c r="J326" s="67">
        <v>540</v>
      </c>
      <c r="K326" s="68">
        <f t="shared" ref="K326:K342" si="5">I326*J326</f>
        <v>3240</v>
      </c>
      <c r="L326" s="69" t="s">
        <v>16</v>
      </c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</row>
    <row r="327" spans="1:114" ht="32.25" customHeight="1" x14ac:dyDescent="0.25">
      <c r="A327" s="58">
        <v>46302</v>
      </c>
      <c r="B327" s="59">
        <v>46302</v>
      </c>
      <c r="C327" s="61" t="s">
        <v>735</v>
      </c>
      <c r="D327" s="6" t="s">
        <v>825</v>
      </c>
      <c r="E327" s="77" t="s">
        <v>819</v>
      </c>
      <c r="F327" s="90" t="s">
        <v>1133</v>
      </c>
      <c r="G327" s="64" t="s">
        <v>1168</v>
      </c>
      <c r="H327" s="65" t="s">
        <v>15</v>
      </c>
      <c r="I327" s="70">
        <v>30</v>
      </c>
      <c r="J327" s="67">
        <v>120</v>
      </c>
      <c r="K327" s="68">
        <f t="shared" si="5"/>
        <v>3600</v>
      </c>
      <c r="L327" s="69" t="s">
        <v>16</v>
      </c>
    </row>
    <row r="328" spans="1:114" ht="32.25" customHeight="1" x14ac:dyDescent="0.25">
      <c r="A328" s="58">
        <v>46302</v>
      </c>
      <c r="B328" s="58">
        <v>46302</v>
      </c>
      <c r="C328" s="61" t="s">
        <v>736</v>
      </c>
      <c r="D328" s="6" t="s">
        <v>825</v>
      </c>
      <c r="E328" s="77" t="s">
        <v>818</v>
      </c>
      <c r="F328" s="90" t="s">
        <v>1134</v>
      </c>
      <c r="G328" s="64" t="s">
        <v>1153</v>
      </c>
      <c r="H328" s="65" t="s">
        <v>15</v>
      </c>
      <c r="I328" s="70">
        <v>24</v>
      </c>
      <c r="J328" s="67">
        <v>500</v>
      </c>
      <c r="K328" s="68">
        <f t="shared" si="5"/>
        <v>12000</v>
      </c>
      <c r="L328" s="69" t="s">
        <v>16</v>
      </c>
    </row>
    <row r="329" spans="1:114" ht="32.25" customHeight="1" x14ac:dyDescent="0.25">
      <c r="A329" s="51" t="s">
        <v>767</v>
      </c>
      <c r="B329" s="35" t="s">
        <v>768</v>
      </c>
      <c r="C329" s="61" t="s">
        <v>737</v>
      </c>
      <c r="D329" s="6" t="s">
        <v>825</v>
      </c>
      <c r="E329" s="77" t="s">
        <v>820</v>
      </c>
      <c r="F329" s="90" t="s">
        <v>1135</v>
      </c>
      <c r="G329" s="64" t="s">
        <v>1152</v>
      </c>
      <c r="H329" s="65" t="s">
        <v>15</v>
      </c>
      <c r="I329" s="70">
        <v>0</v>
      </c>
      <c r="J329" s="67">
        <v>500</v>
      </c>
      <c r="K329" s="68">
        <f t="shared" si="5"/>
        <v>0</v>
      </c>
      <c r="L329" s="69" t="s">
        <v>16</v>
      </c>
    </row>
    <row r="330" spans="1:114" ht="32.25" customHeight="1" x14ac:dyDescent="0.25">
      <c r="A330" s="50">
        <v>44356</v>
      </c>
      <c r="B330" s="50">
        <v>44356</v>
      </c>
      <c r="C330" s="61" t="s">
        <v>738</v>
      </c>
      <c r="D330" s="6" t="s">
        <v>825</v>
      </c>
      <c r="E330" s="77" t="s">
        <v>813</v>
      </c>
      <c r="F330" s="90" t="s">
        <v>1136</v>
      </c>
      <c r="G330" s="64" t="s">
        <v>1168</v>
      </c>
      <c r="H330" s="65" t="s">
        <v>15</v>
      </c>
      <c r="I330" s="70">
        <v>4</v>
      </c>
      <c r="J330" s="67">
        <v>3000</v>
      </c>
      <c r="K330" s="68">
        <f t="shared" si="5"/>
        <v>12000</v>
      </c>
      <c r="L330" s="69" t="s">
        <v>16</v>
      </c>
    </row>
    <row r="331" spans="1:114" ht="32.25" customHeight="1" x14ac:dyDescent="0.25">
      <c r="A331" s="50">
        <v>44356</v>
      </c>
      <c r="B331" s="50">
        <v>44356</v>
      </c>
      <c r="C331" s="61" t="s">
        <v>739</v>
      </c>
      <c r="D331" s="6" t="s">
        <v>825</v>
      </c>
      <c r="E331" s="77" t="s">
        <v>813</v>
      </c>
      <c r="F331" s="90" t="s">
        <v>1137</v>
      </c>
      <c r="G331" s="64" t="s">
        <v>1168</v>
      </c>
      <c r="H331" s="65" t="s">
        <v>15</v>
      </c>
      <c r="I331" s="70">
        <v>0</v>
      </c>
      <c r="J331" s="67">
        <v>2250</v>
      </c>
      <c r="K331" s="68">
        <f t="shared" si="5"/>
        <v>0</v>
      </c>
      <c r="L331" s="69" t="s">
        <v>16</v>
      </c>
    </row>
    <row r="332" spans="1:114" ht="32.25" customHeight="1" x14ac:dyDescent="0.25">
      <c r="A332" s="50">
        <v>46144</v>
      </c>
      <c r="B332" s="36">
        <v>46144</v>
      </c>
      <c r="C332" s="61" t="s">
        <v>740</v>
      </c>
      <c r="D332" s="6" t="s">
        <v>825</v>
      </c>
      <c r="E332" s="77" t="s">
        <v>821</v>
      </c>
      <c r="F332" s="90" t="s">
        <v>1138</v>
      </c>
      <c r="G332" s="64" t="s">
        <v>1168</v>
      </c>
      <c r="H332" s="65" t="s">
        <v>15</v>
      </c>
      <c r="I332" s="70">
        <v>4</v>
      </c>
      <c r="J332" s="67">
        <v>2500</v>
      </c>
      <c r="K332" s="68">
        <f t="shared" si="5"/>
        <v>10000</v>
      </c>
      <c r="L332" s="69" t="s">
        <v>16</v>
      </c>
    </row>
    <row r="333" spans="1:114" ht="32.25" customHeight="1" x14ac:dyDescent="0.25">
      <c r="A333" s="50">
        <v>45786</v>
      </c>
      <c r="B333" s="36">
        <v>45786</v>
      </c>
      <c r="C333" s="61" t="s">
        <v>741</v>
      </c>
      <c r="D333" s="6" t="s">
        <v>825</v>
      </c>
      <c r="E333" s="77" t="s">
        <v>811</v>
      </c>
      <c r="F333" s="90" t="s">
        <v>1139</v>
      </c>
      <c r="G333" s="64" t="s">
        <v>1168</v>
      </c>
      <c r="H333" s="65" t="s">
        <v>15</v>
      </c>
      <c r="I333" s="70">
        <v>42</v>
      </c>
      <c r="J333" s="67">
        <v>120</v>
      </c>
      <c r="K333" s="68">
        <f t="shared" si="5"/>
        <v>5040</v>
      </c>
      <c r="L333" s="69" t="s">
        <v>16</v>
      </c>
    </row>
    <row r="334" spans="1:114" ht="32.25" customHeight="1" x14ac:dyDescent="0.25">
      <c r="A334" s="50">
        <v>44475</v>
      </c>
      <c r="B334" s="36">
        <v>44475</v>
      </c>
      <c r="C334" s="61" t="s">
        <v>742</v>
      </c>
      <c r="D334" s="6" t="s">
        <v>825</v>
      </c>
      <c r="E334" s="77" t="s">
        <v>822</v>
      </c>
      <c r="F334" s="90" t="s">
        <v>1140</v>
      </c>
      <c r="G334" s="64" t="s">
        <v>1168</v>
      </c>
      <c r="H334" s="65" t="s">
        <v>15</v>
      </c>
      <c r="I334" s="70">
        <v>0</v>
      </c>
      <c r="J334" s="67">
        <v>900</v>
      </c>
      <c r="K334" s="68">
        <f t="shared" si="5"/>
        <v>0</v>
      </c>
      <c r="L334" s="69" t="s">
        <v>16</v>
      </c>
    </row>
    <row r="335" spans="1:114" ht="32.25" customHeight="1" x14ac:dyDescent="0.25">
      <c r="A335" s="51" t="s">
        <v>763</v>
      </c>
      <c r="B335" s="51" t="s">
        <v>763</v>
      </c>
      <c r="C335" s="61" t="s">
        <v>743</v>
      </c>
      <c r="D335" s="6" t="s">
        <v>825</v>
      </c>
      <c r="E335" s="77" t="s">
        <v>822</v>
      </c>
      <c r="F335" s="90" t="s">
        <v>1141</v>
      </c>
      <c r="G335" s="64" t="s">
        <v>1168</v>
      </c>
      <c r="H335" s="65" t="s">
        <v>15</v>
      </c>
      <c r="I335" s="70">
        <v>111</v>
      </c>
      <c r="J335" s="67">
        <v>120</v>
      </c>
      <c r="K335" s="68">
        <f t="shared" si="5"/>
        <v>13320</v>
      </c>
      <c r="L335" s="69" t="s">
        <v>16</v>
      </c>
    </row>
    <row r="336" spans="1:114" ht="32.25" customHeight="1" x14ac:dyDescent="0.25">
      <c r="A336" s="50">
        <v>45756</v>
      </c>
      <c r="B336" s="36">
        <v>45756</v>
      </c>
      <c r="C336" s="61" t="s">
        <v>744</v>
      </c>
      <c r="D336" s="6" t="s">
        <v>825</v>
      </c>
      <c r="E336" s="77" t="s">
        <v>823</v>
      </c>
      <c r="F336" s="90" t="s">
        <v>1142</v>
      </c>
      <c r="G336" s="64" t="s">
        <v>1152</v>
      </c>
      <c r="H336" s="65" t="s">
        <v>15</v>
      </c>
      <c r="I336" s="70">
        <v>5</v>
      </c>
      <c r="J336" s="67">
        <v>500</v>
      </c>
      <c r="K336" s="68">
        <f t="shared" si="5"/>
        <v>2500</v>
      </c>
      <c r="L336" s="69" t="s">
        <v>16</v>
      </c>
    </row>
    <row r="337" spans="1:12" ht="32.25" customHeight="1" x14ac:dyDescent="0.25">
      <c r="A337" s="50">
        <v>45756</v>
      </c>
      <c r="B337" s="36">
        <v>45756</v>
      </c>
      <c r="C337" s="61" t="s">
        <v>745</v>
      </c>
      <c r="D337" s="6" t="s">
        <v>825</v>
      </c>
      <c r="E337" s="77" t="s">
        <v>824</v>
      </c>
      <c r="F337" s="90" t="s">
        <v>1143</v>
      </c>
      <c r="G337" s="64" t="s">
        <v>1155</v>
      </c>
      <c r="H337" s="65" t="s">
        <v>15</v>
      </c>
      <c r="I337" s="70">
        <v>0</v>
      </c>
      <c r="J337" s="67">
        <v>300</v>
      </c>
      <c r="K337" s="68">
        <f t="shared" si="5"/>
        <v>0</v>
      </c>
      <c r="L337" s="69" t="s">
        <v>16</v>
      </c>
    </row>
    <row r="338" spans="1:12" ht="32.25" customHeight="1" x14ac:dyDescent="0.25">
      <c r="A338" s="50">
        <v>45756</v>
      </c>
      <c r="B338" s="36">
        <v>45756</v>
      </c>
      <c r="C338" s="61" t="s">
        <v>746</v>
      </c>
      <c r="D338" s="6" t="s">
        <v>825</v>
      </c>
      <c r="E338" s="77" t="s">
        <v>817</v>
      </c>
      <c r="F338" s="90" t="s">
        <v>1144</v>
      </c>
      <c r="G338" s="64" t="s">
        <v>1168</v>
      </c>
      <c r="H338" s="65" t="s">
        <v>15</v>
      </c>
      <c r="I338" s="70">
        <v>3</v>
      </c>
      <c r="J338" s="67">
        <v>800</v>
      </c>
      <c r="K338" s="68">
        <f t="shared" si="5"/>
        <v>2400</v>
      </c>
      <c r="L338" s="69" t="s">
        <v>16</v>
      </c>
    </row>
    <row r="339" spans="1:12" ht="32.25" customHeight="1" x14ac:dyDescent="0.25">
      <c r="A339" s="50">
        <v>45786</v>
      </c>
      <c r="B339" s="36">
        <v>45786</v>
      </c>
      <c r="C339" s="61" t="s">
        <v>747</v>
      </c>
      <c r="D339" s="6" t="s">
        <v>825</v>
      </c>
      <c r="E339" s="77" t="s">
        <v>815</v>
      </c>
      <c r="F339" s="90" t="s">
        <v>1145</v>
      </c>
      <c r="G339" s="64" t="s">
        <v>1168</v>
      </c>
      <c r="H339" s="65" t="s">
        <v>15</v>
      </c>
      <c r="I339" s="70">
        <v>5</v>
      </c>
      <c r="J339" s="67">
        <v>1000</v>
      </c>
      <c r="K339" s="68">
        <f t="shared" si="5"/>
        <v>5000</v>
      </c>
      <c r="L339" s="69" t="s">
        <v>16</v>
      </c>
    </row>
    <row r="340" spans="1:12" ht="32.25" customHeight="1" x14ac:dyDescent="0.25">
      <c r="A340" s="51" t="s">
        <v>769</v>
      </c>
      <c r="B340" s="35" t="s">
        <v>769</v>
      </c>
      <c r="C340" s="61" t="s">
        <v>826</v>
      </c>
      <c r="D340" s="6" t="s">
        <v>840</v>
      </c>
      <c r="E340" s="77" t="s">
        <v>818</v>
      </c>
      <c r="F340" s="90" t="s">
        <v>1146</v>
      </c>
      <c r="G340" s="64" t="s">
        <v>1168</v>
      </c>
      <c r="H340" s="65" t="s">
        <v>15</v>
      </c>
      <c r="I340" s="70">
        <v>12</v>
      </c>
      <c r="J340" s="67">
        <v>500</v>
      </c>
      <c r="K340" s="68">
        <f t="shared" si="5"/>
        <v>6000</v>
      </c>
      <c r="L340" s="69" t="s">
        <v>16</v>
      </c>
    </row>
    <row r="341" spans="1:12" ht="32.25" customHeight="1" x14ac:dyDescent="0.25">
      <c r="A341" s="51" t="s">
        <v>769</v>
      </c>
      <c r="B341" s="35" t="s">
        <v>769</v>
      </c>
      <c r="C341" s="61" t="s">
        <v>749</v>
      </c>
      <c r="D341" s="6" t="s">
        <v>825</v>
      </c>
      <c r="E341" s="77" t="s">
        <v>824</v>
      </c>
      <c r="F341" s="90" t="s">
        <v>1147</v>
      </c>
      <c r="G341" s="64" t="s">
        <v>1168</v>
      </c>
      <c r="H341" s="65" t="s">
        <v>15</v>
      </c>
      <c r="I341" s="70">
        <v>183</v>
      </c>
      <c r="J341" s="67">
        <v>300</v>
      </c>
      <c r="K341" s="68">
        <f t="shared" si="5"/>
        <v>54900</v>
      </c>
      <c r="L341" s="69" t="s">
        <v>16</v>
      </c>
    </row>
    <row r="342" spans="1:12" ht="32.25" customHeight="1" x14ac:dyDescent="0.25">
      <c r="A342" s="50">
        <v>41522</v>
      </c>
      <c r="B342" s="50">
        <v>41522</v>
      </c>
      <c r="C342" s="60" t="s">
        <v>827</v>
      </c>
      <c r="D342" s="6" t="s">
        <v>841</v>
      </c>
      <c r="E342" s="80" t="s">
        <v>574</v>
      </c>
      <c r="F342" s="90" t="s">
        <v>1148</v>
      </c>
      <c r="G342" s="64" t="s">
        <v>1168</v>
      </c>
      <c r="H342" s="65" t="s">
        <v>275</v>
      </c>
      <c r="I342" s="66">
        <v>40</v>
      </c>
      <c r="J342" s="67">
        <v>65</v>
      </c>
      <c r="K342" s="68">
        <f t="shared" si="5"/>
        <v>2600</v>
      </c>
      <c r="L342" s="69" t="s">
        <v>16</v>
      </c>
    </row>
    <row r="343" spans="1:12" ht="32.25" customHeight="1" x14ac:dyDescent="0.25">
      <c r="A343" s="50">
        <v>44475</v>
      </c>
      <c r="B343" s="50">
        <v>44475</v>
      </c>
      <c r="C343" s="61" t="s">
        <v>748</v>
      </c>
      <c r="D343" s="6" t="s">
        <v>825</v>
      </c>
      <c r="E343" s="77" t="s">
        <v>818</v>
      </c>
      <c r="F343" s="90" t="s">
        <v>1149</v>
      </c>
      <c r="G343" s="64" t="s">
        <v>1168</v>
      </c>
      <c r="H343" s="65" t="s">
        <v>15</v>
      </c>
      <c r="I343" s="70">
        <v>24</v>
      </c>
      <c r="J343" s="67">
        <v>500</v>
      </c>
      <c r="K343" s="68">
        <f>I343*J343</f>
        <v>12000</v>
      </c>
      <c r="L343" s="69" t="s">
        <v>16</v>
      </c>
    </row>
    <row r="347" spans="1:12" ht="32.25" customHeight="1" x14ac:dyDescent="0.25">
      <c r="C347" s="20" t="s">
        <v>1174</v>
      </c>
      <c r="G347" s="94" t="s">
        <v>1175</v>
      </c>
    </row>
    <row r="348" spans="1:12" ht="32.25" customHeight="1" x14ac:dyDescent="0.25">
      <c r="C348" s="20" t="s">
        <v>1176</v>
      </c>
      <c r="G348" s="94" t="s">
        <v>1177</v>
      </c>
    </row>
  </sheetData>
  <autoFilter ref="A4:L343" xr:uid="{9C8C1E3F-C5A2-40D8-9430-C6304CA96241}"/>
  <sortState xmlns:xlrd2="http://schemas.microsoft.com/office/spreadsheetml/2017/richdata2" ref="A1:L267">
    <sortCondition ref="C3:C261"/>
  </sortState>
  <phoneticPr fontId="28" type="noConversion"/>
  <pageMargins left="0.25" right="0.25" top="0.75" bottom="0.75" header="0.3" footer="0.3"/>
  <pageSetup scale="35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6C87CC098BB147AD157BBE94B17126" ma:contentTypeVersion="15" ma:contentTypeDescription="Create a new document." ma:contentTypeScope="" ma:versionID="af171d4a37aecba37b85b3fe03ad4de1">
  <xsd:schema xmlns:xsd="http://www.w3.org/2001/XMLSchema" xmlns:xs="http://www.w3.org/2001/XMLSchema" xmlns:p="http://schemas.microsoft.com/office/2006/metadata/properties" xmlns:ns3="a27f098b-eb07-48a5-b3e5-9fc6b15b891c" xmlns:ns4="c0116929-9b4b-4c85-8ea6-0de0a72ee4d5" targetNamespace="http://schemas.microsoft.com/office/2006/metadata/properties" ma:root="true" ma:fieldsID="0c3140faf77a41722428c00799daaf99" ns3:_="" ns4:_="">
    <xsd:import namespace="a27f098b-eb07-48a5-b3e5-9fc6b15b891c"/>
    <xsd:import namespace="c0116929-9b4b-4c85-8ea6-0de0a72ee4d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f098b-eb07-48a5-b3e5-9fc6b15b89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16929-9b4b-4c85-8ea6-0de0a72ee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0116929-9b4b-4c85-8ea6-0de0a72ee4d5" xsi:nil="true"/>
  </documentManagement>
</p:properties>
</file>

<file path=customXml/itemProps1.xml><?xml version="1.0" encoding="utf-8"?>
<ds:datastoreItem xmlns:ds="http://schemas.openxmlformats.org/officeDocument/2006/customXml" ds:itemID="{8F1D80E4-F7DB-41CC-8030-6C36846FBA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f098b-eb07-48a5-b3e5-9fc6b15b891c"/>
    <ds:schemaRef ds:uri="c0116929-9b4b-4c85-8ea6-0de0a72e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9B2FAD-6F63-47D4-A21D-E40FD7507B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4647AD-3B93-4809-A239-F026F872B04D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a27f098b-eb07-48a5-b3e5-9fc6b15b891c"/>
    <ds:schemaRef ds:uri="http://schemas.microsoft.com/office/2006/documentManagement/types"/>
    <ds:schemaRef ds:uri="http://schemas.microsoft.com/office/2006/metadata/properties"/>
    <ds:schemaRef ds:uri="c0116929-9b4b-4c85-8ea6-0de0a72ee4d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Mervin Frank Cabral De la Cruz</dc:creator>
  <cp:keywords/>
  <dc:description/>
  <cp:lastModifiedBy>Diego Domínguez</cp:lastModifiedBy>
  <cp:revision/>
  <cp:lastPrinted>2026-10-08T15:56:34Z</cp:lastPrinted>
  <dcterms:created xsi:type="dcterms:W3CDTF">2026-04-13T14:27:29Z</dcterms:created>
  <dcterms:modified xsi:type="dcterms:W3CDTF">2026-10-08T16:23:45Z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0x010100696C87CC098BB147AD157BBE94B17126</vt:lpwstr>
  </property>
</Properties>
</file>